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120" windowWidth="27795" windowHeight="12585"/>
  </bookViews>
  <sheets>
    <sheet name="Приложение _расширен." sheetId="2" r:id="rId1"/>
  </sheets>
  <definedNames>
    <definedName name="_xlnm.Print_Titles" localSheetId="0">'Приложение _расширен.'!$2:$3</definedName>
    <definedName name="_xlnm.Print_Area" localSheetId="0">'Приложение _расширен.'!$A$1:$W$55</definedName>
  </definedNames>
  <calcPr calcId="145621"/>
</workbook>
</file>

<file path=xl/calcChain.xml><?xml version="1.0" encoding="utf-8"?>
<calcChain xmlns="http://schemas.openxmlformats.org/spreadsheetml/2006/main">
  <c r="K13" i="2" l="1"/>
  <c r="L13" i="2" s="1"/>
  <c r="M13" i="2" s="1"/>
  <c r="N13" i="2" s="1"/>
  <c r="L10" i="2"/>
  <c r="P34" i="2" l="1"/>
  <c r="Q34" i="2" s="1"/>
  <c r="R34" i="2" s="1"/>
  <c r="S34" i="2" s="1"/>
  <c r="P33" i="2"/>
  <c r="Q33" i="2" s="1"/>
  <c r="R33" i="2" s="1"/>
  <c r="S33" i="2" s="1"/>
  <c r="Q32" i="2"/>
  <c r="R32" i="2" s="1"/>
  <c r="S32" i="2" s="1"/>
  <c r="P31" i="2"/>
  <c r="Q31" i="2" s="1"/>
  <c r="R31" i="2" s="1"/>
  <c r="S31" i="2" s="1"/>
  <c r="P26" i="2"/>
  <c r="P24" i="2"/>
  <c r="Q24" i="2" s="1"/>
  <c r="R24" i="2" s="1"/>
  <c r="S24" i="2" s="1"/>
  <c r="Q23" i="2"/>
  <c r="R23" i="2" s="1"/>
  <c r="S23" i="2" s="1"/>
  <c r="P23" i="2"/>
  <c r="P22" i="2"/>
  <c r="Q22" i="2" s="1"/>
  <c r="R22" i="2" s="1"/>
  <c r="S22" i="2" s="1"/>
  <c r="Q20" i="2"/>
  <c r="R20" i="2" s="1"/>
  <c r="S20" i="2" s="1"/>
  <c r="P20" i="2"/>
  <c r="P17" i="2"/>
  <c r="Q17" i="2" s="1"/>
  <c r="R17" i="2" s="1"/>
  <c r="S17" i="2" s="1"/>
</calcChain>
</file>

<file path=xl/sharedStrings.xml><?xml version="1.0" encoding="utf-8"?>
<sst xmlns="http://schemas.openxmlformats.org/spreadsheetml/2006/main" count="630" uniqueCount="181">
  <si>
    <t>Перечень льгот/преференций, предоставляемых субъектом Российской Федерации по налогам и сборам</t>
  </si>
  <si>
    <t>№ п/п</t>
  </si>
  <si>
    <t>Реквизиты норм НПА, устанавливающего льготу</t>
  </si>
  <si>
    <t>Вид льготы</t>
  </si>
  <si>
    <t>Уровень льготируемой налоговой ставки</t>
  </si>
  <si>
    <t>Целевая категория налоговой льготы</t>
  </si>
  <si>
    <t>Категории налогоплательщиков, которым предоставлена льгота</t>
  </si>
  <si>
    <t>2017 год                (оценка)</t>
  </si>
  <si>
    <t>2018 год                      (прогноз)</t>
  </si>
  <si>
    <t>2019 год                           (прогноз)</t>
  </si>
  <si>
    <t>2020 год                      (прогноз)</t>
  </si>
  <si>
    <t>2019 год                      (прогноз)</t>
  </si>
  <si>
    <t>2017 год</t>
  </si>
  <si>
    <t>2018 год</t>
  </si>
  <si>
    <t>2019 год</t>
  </si>
  <si>
    <t>2020 год</t>
  </si>
  <si>
    <t>ЛЬГОТЫ ПО НАЛОГУ НА ПРИБЫЛЬ ОРГАНИЗАЦИЙ</t>
  </si>
  <si>
    <t xml:space="preserve">Закон Калужской области от 29.12.2009 N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налогоплательщиков" </t>
  </si>
  <si>
    <t xml:space="preserve">пункт 1.1 ст.5.1 </t>
  </si>
  <si>
    <t>Льготы для организаций, имеющих статус резидента ОЭЗ</t>
  </si>
  <si>
    <t>пониженная налоговая ставка</t>
  </si>
  <si>
    <t>стимулирующая</t>
  </si>
  <si>
    <t>резиденты ОЭЗ</t>
  </si>
  <si>
    <t>х</t>
  </si>
  <si>
    <t xml:space="preserve">пункт 1.2 ст.5.1 </t>
  </si>
  <si>
    <t>пункт 1.1 ст.2</t>
  </si>
  <si>
    <t>Льготы для организаций, реализующих (реализовавших) инвестиционные проекты</t>
  </si>
  <si>
    <t>инвесторы</t>
  </si>
  <si>
    <t>пункт 1.2 ст.2</t>
  </si>
  <si>
    <t>пункт 1.4 ст.2</t>
  </si>
  <si>
    <t>Льготы для организаций, осуществивших модернизацию производства</t>
  </si>
  <si>
    <t>модернизаторы</t>
  </si>
  <si>
    <t>пункт 1 ст.5.2</t>
  </si>
  <si>
    <t>Льготы для организаций-участников региональных инвестиционных проектов</t>
  </si>
  <si>
    <t>организации-участники региональных инвестиционных проектов</t>
  </si>
  <si>
    <t>пункт 2 ст.5.2</t>
  </si>
  <si>
    <t>Льготы для организаций-участников специальных инвестиционных контрактов</t>
  </si>
  <si>
    <t>организации-участники специальных инвестиционных контрактов</t>
  </si>
  <si>
    <t>ст.5.3</t>
  </si>
  <si>
    <t>Льготы для инвесторов в сфере АПК</t>
  </si>
  <si>
    <t>Организации, осуществляющие инвестиции в агропромышленный комплекс</t>
  </si>
  <si>
    <t>ЛЬГОТЫ ПО НАЛОГУ НА ИМУЩЕСТВО ОРГАНИЗАЦИЙ</t>
  </si>
  <si>
    <t>Закон Калужской области от 10.11.2003 № 263-ОЗ "О налоге на имущество организаций"</t>
  </si>
  <si>
    <t>освобождение от налогообложения</t>
  </si>
  <si>
    <t>Оптимизация финансовых потоков бюджета</t>
  </si>
  <si>
    <t xml:space="preserve">  ст.3 п.1 пп.2</t>
  </si>
  <si>
    <t xml:space="preserve">Освобождение от налогообложения религиозных организаций, а также некоммерческих организаций, учредителями которых выступают исключительно религиозные организации, в отношении имущества, используемого ими для осуществления деятельности, не указанной в пункте 2 статьи 381 Налогового кодекса Российской Федерации
</t>
  </si>
  <si>
    <t>Социальная поддержка</t>
  </si>
  <si>
    <t>Религиозные организации, а также некоммерческие организации, учредителями которых выступают исключительно религиозные организации</t>
  </si>
  <si>
    <t xml:space="preserve">  ст.3 п.1 пп.3</t>
  </si>
  <si>
    <t xml:space="preserve">Полное освобождение от налогообложения  организаций по производству и хранению сельскохозяйственной продукции
</t>
  </si>
  <si>
    <t>Стимулирующая</t>
  </si>
  <si>
    <t>Организации по производству и хранению сельскохозяйственной продукции</t>
  </si>
  <si>
    <t xml:space="preserve">  ст.3 п.1 пп.4</t>
  </si>
  <si>
    <t xml:space="preserve">Полное освобождение от налогообложения товариществ собственников жилья
</t>
  </si>
  <si>
    <t>Товарищества собственников жилья</t>
  </si>
  <si>
    <t xml:space="preserve">  ст.3 п.1 пп.5</t>
  </si>
  <si>
    <t>Полное освобождение от налогообложения организаций, осуществляющих исключительно переработку и утилизацию отходов производства и потребления</t>
  </si>
  <si>
    <t xml:space="preserve">Стимулирующая </t>
  </si>
  <si>
    <t>Организаций, осуществляющие исключительно переработку и утилизацию отходов производства и потребления</t>
  </si>
  <si>
    <t xml:space="preserve">  ст.3 п.1 пп.6</t>
  </si>
  <si>
    <t>Освобождение от налогообложения организаций в отношении объектов, признаваемых памятниками истории и культуры регионального и местного (муниципального) значения в установленном законодательством Российской Федерации порядке</t>
  </si>
  <si>
    <t>Организации в отношении объектов, признаваемых памятниками истории и культуры регионального и местного (муниципального) значения в установленном законодательством Российской Федерации порядке</t>
  </si>
  <si>
    <t xml:space="preserve">  ст.3 п.1 пп.7</t>
  </si>
  <si>
    <t>Полное освобождение от налогообложения  организаций в отношении автомобильных дорог общего пользования</t>
  </si>
  <si>
    <t>Организации  в отношении автомобильных дорог общего пользования</t>
  </si>
  <si>
    <t xml:space="preserve">  ст.3 п.1 пп.8</t>
  </si>
  <si>
    <t>Полное освобождение  от налогообложения организаций, осуществляющих виды деятельности в соответствии с кодами 71.11.1, 71.12.51, 71.12.53, 71.12.55, 72 ОКВЭД</t>
  </si>
  <si>
    <t>Организаций, осуществляющие виды деятельности в соответствии с кодами 71.11.1, 71.12.51, 71.12.53, 71.12.55, 72 ОКВЭД</t>
  </si>
  <si>
    <t xml:space="preserve">  ст.3 п.1 пп.9</t>
  </si>
  <si>
    <t>Освобождение от налогообложения от налогообложения организаций - в отношении недвижимого имущества, учитываемого на балансе в качестве объектов основных средств, находящегося на земельном(ых) участке(ах) с видом разрешенного использования для размещения аэропортов, аэродромов</t>
  </si>
  <si>
    <t>Организации - в отношении недвижимого имущества, учитываемого на балансе в качестве объектов основных средств, находящегося на земельном(ых) участке(ах) с видом разрешенного использования для размещения аэропортов, аэродромов</t>
  </si>
  <si>
    <t xml:space="preserve">  ст.3 п.1 пп.10</t>
  </si>
  <si>
    <t>Полное освобождение от налогообложения  организаций, которым в соответствии с законодательством Калужской области присвоен статус уполномоченной организации в сфере создания и развития инфраструктуры индустриальных парков и технопарков</t>
  </si>
  <si>
    <t>Организации, которым в соответствии с законодательством Калужской области присвоен статус уполномоченной организации в сфере создания и развития инфраструктуры индустриальных парков и технопарков</t>
  </si>
  <si>
    <t xml:space="preserve">  ст.3 п.1 пп.11</t>
  </si>
  <si>
    <t>Полное освобождение  от налогообложения казенных предприятий</t>
  </si>
  <si>
    <t>Казенные предприятия</t>
  </si>
  <si>
    <t xml:space="preserve">  ст.3 п.1 пп.12</t>
  </si>
  <si>
    <t>Освобождение от налогообложения организаций в отношении объектов основных средств, которые указаны в Общероссийском классификаторе основных фондов, подразделе 14 "Машины и оборудование", относящиеся к виду деятельности раздела D Общероссийского классификатора видов экономической деятельности "Обрабатывающие производства", в отношении которых произведены реконструкция, техническое перевооружение, модернизация и/или дооборудование согласно зарегистрированной в соответствии с законодательством Калужской области программе модернизации производства</t>
  </si>
  <si>
    <t>Организации в отношении объектов основных средств, которые указаны в Общероссийском классификаторе основных фондов, подразделе 14 "Машины и оборудование", относящиеся к виду деятельности раздела D Общероссийского классификатора видов экономической деятельности "Обрабатывающие производства", в отношении которых произведены реконструкция, техническое перевооружение, модернизация и/или дооборудование согласно зарегистрированной в соответствии с законодательством Калужской области программе модернизации производства</t>
  </si>
  <si>
    <t xml:space="preserve">  ст.3 п.1 пп.13</t>
  </si>
  <si>
    <t>Освобождение от налогообложения организаций, являющихся собственниками газораспределительной системы, в отношении объектов газораспределительной системы, находящихся на территории Калужской области</t>
  </si>
  <si>
    <t>Организации, являющиеся собственниками газораспределительной системы</t>
  </si>
  <si>
    <t xml:space="preserve">  ст.3 п.1 пп.14</t>
  </si>
  <si>
    <t xml:space="preserve">Освобождение от налогообложения  организаций, являющихся собственниками газораспределительной системы, в отношении объектов газораспределительной системы, находящихся на территории Калужской области
</t>
  </si>
  <si>
    <t xml:space="preserve">  ст.3 п.1 пп.15</t>
  </si>
  <si>
    <t xml:space="preserve">Полное освобождение от налогообложения  государственных предприятий Калужской области, осуществляющих регулируемые в соответствии с законодательством Российской Федерации виды экономической деятельности в сфере водоснабжения и водоотведения
</t>
  </si>
  <si>
    <t>Государственные предприятия Калужской области, осуществляющие регулируемые в соответствии с законодательством Российской Федерации виды экономической деятельности в сфере водоснабжения и водоотведения</t>
  </si>
  <si>
    <t xml:space="preserve">  ст.3 п.1 пп.16</t>
  </si>
  <si>
    <t>Организации, занимающиеся производством, переработкой, хранением сельскохозяйственной продукции</t>
  </si>
  <si>
    <t xml:space="preserve">  ст.3 п.2</t>
  </si>
  <si>
    <t xml:space="preserve">Уменьшение суммы налога для организаций, осуществляющих по согласованию с органами местного самоуправления городских и сельских поселений плановые мероприятия по озеленению территории населенных пунктов Калужской области
</t>
  </si>
  <si>
    <t>уменьшение суммы налога</t>
  </si>
  <si>
    <t xml:space="preserve">  ст.4 п.1 пп.1.1, 1.2, 1.3</t>
  </si>
  <si>
    <t>Освобождение от налогообложения  инвесторов, заключивших инвестиционное соглашение с Правительством Калужской области (включенные в реестр инвестиционных проектов), а также организаций - в отношении имущества, используемого для реализации на территории Калужской области инвестиционных проектов, связанных со строительством имущества, созданного и приобретенного в результате реализации инвестиционного проекта, связанного со строительством</t>
  </si>
  <si>
    <t xml:space="preserve">Инвесторы, осуществляющие инвестиционную деятельность на территории Калужской области
</t>
  </si>
  <si>
    <t xml:space="preserve">  ст.4 п.1 пп.1.4</t>
  </si>
  <si>
    <t>Освобождение от налогообложения  инвесторов, заключивших инвестиционное соглашение с Правительством Калужской области о сотрудничестве, целью которого является реализация на территории Калужской области инвестиционного проекта, признаваемого стратегическим инвестиционным проектом (включенные в реестр инвестиционных проектов)</t>
  </si>
  <si>
    <t xml:space="preserve">Инвесторы,заключившие инвестиционное соглашение с Правительством Калужской области о сотрудничестве, целью которого является реализация на территории Калужской области инвестиционного проекта, признаваемого стратегическим инвестиционным проектом </t>
  </si>
  <si>
    <t>пониженная ставка</t>
  </si>
  <si>
    <t>социальная поддержка</t>
  </si>
  <si>
    <t xml:space="preserve">ЛЬГОТЫ ПО ТРАНСПОРТНОМУ НАЛОГУ </t>
  </si>
  <si>
    <t xml:space="preserve">Закон Калужской области от 26.11.2002 № 156-ОЗ "О транспортном налоге на территории Калужской области" </t>
  </si>
  <si>
    <t>ст.5/п.1/пп.1</t>
  </si>
  <si>
    <t xml:space="preserve">освобождение от  уплаты транспортного налога </t>
  </si>
  <si>
    <t>оптимизация финансовых потоков бюджета</t>
  </si>
  <si>
    <t>Органы государственной власти Калужской области, государственные органы Калужской области, органы местного самоуправления муниципальных образований Калужской области, учреждения (казенные, автономные, бюджетные)</t>
  </si>
  <si>
    <t>ст.5/п.1/пп.2</t>
  </si>
  <si>
    <t>Религиозные организации</t>
  </si>
  <si>
    <t>ст.5/п.1/пп.3</t>
  </si>
  <si>
    <t>освобождение от  уплаты транспортного налога на одно транспортное средство мощностью двигателя до 150 лошадиных сил</t>
  </si>
  <si>
    <t>Участники Великой Отечественной войны, ветераны боевых действий на территории СССР, на территории Российской Федерации и территориях других государств</t>
  </si>
  <si>
    <t>ст.5/п.1/пп.4</t>
  </si>
  <si>
    <t xml:space="preserve"> Герои Советского Союза, Герои Российской Федерации, полные кавалеры ордена Славы</t>
  </si>
  <si>
    <t>ст.5/п.1/пп.5</t>
  </si>
  <si>
    <t>Инвалиды</t>
  </si>
  <si>
    <t>ст.5/п.1/пп.6</t>
  </si>
  <si>
    <t>граждане, подвергшимеся воздействию радиации вследствие чернобыльской катастрофы</t>
  </si>
  <si>
    <t>ст.5/п.1/пп.7</t>
  </si>
  <si>
    <t>освобождение от  уплаты транспортного налога на одно транспортное средство мощностью двигателя не более 200 лошадиных сил</t>
  </si>
  <si>
    <t xml:space="preserve">один из членов многодетной семьи, зарегистрированной на территории Калужской области в качестве многодетной семьи </t>
  </si>
  <si>
    <t>ст.5/п.1/пп.9</t>
  </si>
  <si>
    <t xml:space="preserve">собственники транспортных средств, оснащенных только электрическими двигателями
</t>
  </si>
  <si>
    <t>ст.5/п.1/пп.10</t>
  </si>
  <si>
    <t>организации-резиденты особых экономических зон, созданных на территории Калужской области</t>
  </si>
  <si>
    <t>ст.5/п.1/пп.11</t>
  </si>
  <si>
    <t xml:space="preserve">освобождение от  уплаты транспортного налога 
</t>
  </si>
  <si>
    <t>организации и физические лица, зарегистрированные в качестве индивидуальных предпринимателей, на которых в соответствии с законодательством Российской Федерации зарегистрированы гражданские воздушные суда, относящиеся к авиации общего назначения</t>
  </si>
  <si>
    <t>ст.5/п.1.1</t>
  </si>
  <si>
    <t xml:space="preserve">пониженная (на 80%) ставка по транспортному налогу по автобусам, грузовым автомобилям, другим самоходным транспортным средствам, машинам и механизмам на пневматическом и гусеничном ходу,оснащенным газобаллонным оборудованием и (или) имеющим тип двигателя "газовый"
</t>
  </si>
  <si>
    <t xml:space="preserve"> организации и физические лица, являющиеся индивидуальными предпринимателями</t>
  </si>
  <si>
    <t xml:space="preserve">ЛЬГОТЫ ПО НАЛОГУ, ВЗИМАЕМОМУ В СВЯЗИ С ПРИМЕНЕНИЕМ УПРОЩЕННОЙ СИСТЕМЫ НАЛОГООБЛОЖЕНИЯ </t>
  </si>
  <si>
    <t xml:space="preserve">Закон Калужской области от 18.12.2008 № 501-ОЗ "Об установлении  ставок налога, взимаемого в связи с применением упрощенной системы налогообложения, для отдельных категорий налогоплательщиков" </t>
  </si>
  <si>
    <t>ст.1/абзац 2</t>
  </si>
  <si>
    <t>ставка по налогу в размере 5 процентов</t>
  </si>
  <si>
    <t>категории налогоплательщиков, выбравших в качестве налогообложения доходы, уменьшенные на величину расходов, осуществляющих основные виды деятельности в соответствии с разделами C, P, Q, классом 75 раздела M Общероссийского классификатора видов экономической деятельности, ОК 029-2014, утвержденного приказом Росстандарта от 31.01.2014 N 14-с</t>
  </si>
  <si>
    <t>ст.1/ абзац 3</t>
  </si>
  <si>
    <t>категории налогоплательщиков, выбравших в качестве налогообложения доходы, уменьшенные на величину расходов, зарегистрированных после 1 января 2015 года российских организаций (за исключением случаев реорганизации) и физических лиц в качестве индивидуальных предпринимателей, осуществляющих основные виды деятельности в соответствии с классом 72 раздела M Общероссийского классификатора видов экономической деятельности</t>
  </si>
  <si>
    <t>ст.1/абзац 4</t>
  </si>
  <si>
    <t>ставка по налогу в размере 7 процентов</t>
  </si>
  <si>
    <t>категории налогоплательщиков, выбравших в качестве налогообложения доходы, уменьшенные на величину расходов, осуществляющих основные виды деятельности в соответствии с разделом F (за исключением подкласса 41.1) Общероссийского классификатора видов экономической деятельности</t>
  </si>
  <si>
    <t>ст.1/абзац 5</t>
  </si>
  <si>
    <t>ставка по налогу в размере 10 процентов</t>
  </si>
  <si>
    <t>категории налогоплательщиков, выбравших в качестве налогообложения доходы, уменьшенные на величину расходов,осуществляющих основные виды деятельности в соответствии с разделом B (за исключением класса 09), разделом D (за исключением группы 35.23), разделом E, разделом R (за исключением класса 92), классами 94, 96 раздела S Общероссийского классификатора видов экономической деятельности</t>
  </si>
  <si>
    <t>ст.1/абзац 6</t>
  </si>
  <si>
    <t>ставка по налогу в размере 0 процентов</t>
  </si>
  <si>
    <t>категории налогоплательщиков, выбравших в качестве налогообложения доходы, уменьшенные на величину расходов,для индивидуальных предпринимателей, впервые зарегистрированных после 1 января 2016 года, осуществляющих основные виды деятельности в соответствии с классом 01 (за исключением подкласса 01.6 и подкласса 01.7) раздела A; подклассом 10.3, группой 10.71, классом 14 раздела C; подклассом 88.1 раздела Q Общероссийского классификатора видов экономической деятельности</t>
  </si>
  <si>
    <t xml:space="preserve">ЛЬГОТЫ ПО НАЛОГУ, ВЗИМАЕМОМУ В СВЯЗИ С ПРИМЕНЕНИЕМ ПАТЕНТНОЙ СИСТЕМЫ НАЛОГООБЛОЖЕНИЯ </t>
  </si>
  <si>
    <t>Закон Калужской области от 25.10.2012 № 328-ОЗ   "О патентной системе налогообложения"</t>
  </si>
  <si>
    <t>ст. 2.1</t>
  </si>
  <si>
    <t xml:space="preserve">пониженная (0%) ставка по налогу для индивидуальных предпринимателей </t>
  </si>
  <si>
    <t>пониженная ставка (0%)</t>
  </si>
  <si>
    <t>индивидуальные предприниматели</t>
  </si>
  <si>
    <t>ст. 2.2 п.2</t>
  </si>
  <si>
    <t>пониженная ставка по налогу для индивидуальных предпринимателей</t>
  </si>
  <si>
    <t>ст. 2 п. 1</t>
  </si>
  <si>
    <t>Закон Калужской области от 24.06.2008  №439-ОЗ "О понижении налоговой ставки налга на прибыль организаций, подлежащего зачислению в областной бюджет, для инвесторов в сфере агропромышленного комплекса"</t>
  </si>
  <si>
    <t>18-5 лет; 15-4 года; 13-2 года; 10-2 года;8-2 года;4,5 - с 16 налогового периода</t>
  </si>
  <si>
    <t>5-10 лет; 9-5 лет; 4,5 - с 16 налогового периода</t>
  </si>
  <si>
    <t>4,5-4 года; 3,4- 1 год; 2,3-1 год; 1,2- 1 год</t>
  </si>
  <si>
    <t>3 - при объеме капвложений от 10 до 30 млн. рублей; 4  - при объеме от 30до 70 млн. рублей; 4,5 - при объеме свыше 70 млн. рублей</t>
  </si>
  <si>
    <t>4,5- в течение 7 лет</t>
  </si>
  <si>
    <t>уменьшение налоговой базы</t>
  </si>
  <si>
    <t xml:space="preserve">0,6-2,4 </t>
  </si>
  <si>
    <t>в размере расходов, связанных с озеленением (без учета средств бюджетов), но не более исчисленной суммы налога</t>
  </si>
  <si>
    <t>2016 год                (факт)</t>
  </si>
  <si>
    <t>Налоговые льготы, тыс. рублей</t>
  </si>
  <si>
    <t>Организации, осуществляющие озеленение территорий населенных пунктов Калужской области</t>
  </si>
  <si>
    <t>Налоговые поступления в консолидированный бюджет Калужской области от налогоплательщиков, пользующихся налоговой льготой  (тыс. руб)</t>
  </si>
  <si>
    <t>Бюджетная эффективность</t>
  </si>
  <si>
    <t>НПА, устанавливающий льготу</t>
  </si>
  <si>
    <t>Полное освобождение от налогообложения  организаций с долей участия Калужской области в уставном капитале не менее 80%, занимающихся производством, переработкой, хранением сельскохозяйственной продукции</t>
  </si>
  <si>
    <t xml:space="preserve">Налоговые льготы, предоставленные на территории Калужской области </t>
  </si>
  <si>
    <t>Наименование льготы</t>
  </si>
  <si>
    <t xml:space="preserve">ст.3 п.1 пп.1 </t>
  </si>
  <si>
    <t>Полное освобождение от налогообложения  органов государственной власти Калужской области, государственных органов Калужской области, органов местного самоуправления муниципальных образований Калужской области, бюджетных, казенных учреждений, автономных учреждений</t>
  </si>
  <si>
    <t xml:space="preserve">Органы государственной власти Калужской области, государственные органы Калужской области, органы местного самоуправления муниципальных образований Калужской области, бюджетные, казенные учреждения, автономные учреждения
</t>
  </si>
  <si>
    <t xml:space="preserve">  ст.3 п.3 пп.1,2</t>
  </si>
  <si>
    <t xml:space="preserve">Пониженная ставка налога в отношении имущества, используемого для переработки сельскохозяйственной продукции, для предоставления услуг, связанных с производством сельскохозяйственных культур 
</t>
  </si>
  <si>
    <t xml:space="preserve">Организации, занимающиеся производством, переработкой сельскохозяйственной продукции, занимающиеся предоставлением услуг, связанных с производством сельскохозяйственных культур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</si>
</sst>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_ ;[Red]\-#,##0\ "/>
    <numFmt numFmtId="165" formatCode="_-* #,##0_р_._-;\-* #,##0_р_._-;_-* &quot;-&quot;??_р_._-;_-@_-"/>
    <numFmt numFmtId="166" formatCode="#,##0.0"/>
    <numFmt numFmtId="167" formatCode="0.0%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Fill="1"/>
    <xf numFmtId="164" fontId="4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8" fontId="3" fillId="2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vertical="center" wrapText="1"/>
    </xf>
    <xf numFmtId="1" fontId="11" fillId="0" borderId="2" xfId="1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vertical="center" wrapText="1"/>
    </xf>
    <xf numFmtId="165" fontId="12" fillId="0" borderId="3" xfId="1" applyNumberFormat="1" applyFont="1" applyFill="1" applyBorder="1" applyAlignment="1">
      <alignment vertical="center" wrapText="1"/>
    </xf>
    <xf numFmtId="165" fontId="12" fillId="0" borderId="5" xfId="1" applyNumberFormat="1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Fill="1" applyBorder="1"/>
    <xf numFmtId="165" fontId="3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tabSelected="1" view="pageBreakPreview" topLeftCell="B1" zoomScaleNormal="100" zoomScaleSheetLayoutView="100" workbookViewId="0">
      <pane xSplit="2" ySplit="4" topLeftCell="D32" activePane="bottomRight" state="frozen"/>
      <selection activeCell="B1" sqref="B1"/>
      <selection pane="topRight" activeCell="G1" sqref="G1"/>
      <selection pane="bottomLeft" activeCell="B6" sqref="B6"/>
      <selection pane="bottomRight" activeCell="C15" sqref="C15:C34"/>
    </sheetView>
  </sheetViews>
  <sheetFormatPr defaultRowHeight="15" x14ac:dyDescent="0.25"/>
  <cols>
    <col min="1" max="1" width="7" style="1" hidden="1" customWidth="1"/>
    <col min="2" max="2" width="5.42578125" style="1" customWidth="1"/>
    <col min="3" max="4" width="16.85546875" style="1" customWidth="1"/>
    <col min="5" max="5" width="41.7109375" style="1" customWidth="1"/>
    <col min="6" max="7" width="18.140625" style="1" customWidth="1"/>
    <col min="8" max="8" width="19.7109375" style="1" customWidth="1"/>
    <col min="9" max="9" width="43.140625" style="1" customWidth="1"/>
    <col min="10" max="10" width="11.85546875" style="1" customWidth="1"/>
    <col min="11" max="11" width="10.42578125" style="1" customWidth="1"/>
    <col min="12" max="12" width="11.85546875" style="1" customWidth="1"/>
    <col min="13" max="13" width="11.7109375" style="1" customWidth="1"/>
    <col min="14" max="14" width="12.28515625" style="1" customWidth="1"/>
    <col min="15" max="18" width="10.42578125" style="1" hidden="1" customWidth="1"/>
    <col min="19" max="24" width="10.42578125" style="2" hidden="1" customWidth="1"/>
    <col min="25" max="25" width="9.140625" style="2"/>
    <col min="26" max="16384" width="9.140625" style="1"/>
  </cols>
  <sheetData>
    <row r="1" spans="1:30" s="5" customFormat="1" ht="32.25" customHeight="1" x14ac:dyDescent="0.25">
      <c r="A1" s="3" t="s">
        <v>0</v>
      </c>
      <c r="B1" s="62" t="s">
        <v>173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</row>
    <row r="2" spans="1:30" s="5" customFormat="1" ht="39" customHeight="1" x14ac:dyDescent="0.25">
      <c r="A2" s="85"/>
      <c r="B2" s="87" t="s">
        <v>1</v>
      </c>
      <c r="C2" s="89" t="s">
        <v>171</v>
      </c>
      <c r="D2" s="89" t="s">
        <v>2</v>
      </c>
      <c r="E2" s="89" t="s">
        <v>174</v>
      </c>
      <c r="F2" s="89" t="s">
        <v>3</v>
      </c>
      <c r="G2" s="89" t="s">
        <v>5</v>
      </c>
      <c r="H2" s="89" t="s">
        <v>4</v>
      </c>
      <c r="I2" s="89" t="s">
        <v>6</v>
      </c>
      <c r="J2" s="89" t="s">
        <v>167</v>
      </c>
      <c r="K2" s="89"/>
      <c r="L2" s="89"/>
      <c r="M2" s="89"/>
      <c r="N2" s="89"/>
      <c r="O2" s="80" t="s">
        <v>169</v>
      </c>
      <c r="P2" s="81"/>
      <c r="Q2" s="81"/>
      <c r="R2" s="81"/>
      <c r="S2" s="82"/>
      <c r="T2" s="83" t="s">
        <v>170</v>
      </c>
      <c r="U2" s="83"/>
      <c r="V2" s="83"/>
      <c r="W2" s="83"/>
      <c r="X2" s="84"/>
      <c r="Y2" s="6"/>
      <c r="Z2" s="7"/>
      <c r="AA2" s="7"/>
      <c r="AB2" s="7"/>
      <c r="AC2" s="7"/>
      <c r="AD2" s="7"/>
    </row>
    <row r="3" spans="1:30" s="5" customFormat="1" ht="68.25" customHeight="1" x14ac:dyDescent="0.25">
      <c r="A3" s="86"/>
      <c r="B3" s="88"/>
      <c r="C3" s="89"/>
      <c r="D3" s="89"/>
      <c r="E3" s="89"/>
      <c r="F3" s="89"/>
      <c r="G3" s="89"/>
      <c r="H3" s="89"/>
      <c r="I3" s="89"/>
      <c r="J3" s="43" t="s">
        <v>166</v>
      </c>
      <c r="K3" s="43" t="s">
        <v>7</v>
      </c>
      <c r="L3" s="43" t="s">
        <v>8</v>
      </c>
      <c r="M3" s="43" t="s">
        <v>9</v>
      </c>
      <c r="N3" s="43" t="s">
        <v>10</v>
      </c>
      <c r="O3" s="43" t="s">
        <v>166</v>
      </c>
      <c r="P3" s="43" t="s">
        <v>7</v>
      </c>
      <c r="Q3" s="43" t="s">
        <v>8</v>
      </c>
      <c r="R3" s="43" t="s">
        <v>11</v>
      </c>
      <c r="S3" s="11" t="s">
        <v>10</v>
      </c>
      <c r="T3" s="43" t="s">
        <v>166</v>
      </c>
      <c r="U3" s="11" t="s">
        <v>12</v>
      </c>
      <c r="V3" s="11" t="s">
        <v>13</v>
      </c>
      <c r="W3" s="11" t="s">
        <v>14</v>
      </c>
      <c r="X3" s="11" t="s">
        <v>15</v>
      </c>
      <c r="Y3" s="8"/>
    </row>
    <row r="4" spans="1:30" s="5" customForma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46"/>
      <c r="K4" s="46"/>
      <c r="L4" s="46"/>
      <c r="M4" s="46"/>
      <c r="N4" s="46"/>
      <c r="O4" s="33"/>
      <c r="P4" s="33"/>
      <c r="Q4" s="33"/>
      <c r="R4" s="33"/>
      <c r="S4" s="33"/>
      <c r="T4" s="33"/>
      <c r="U4" s="33"/>
      <c r="V4" s="33"/>
      <c r="W4" s="33"/>
      <c r="X4" s="33"/>
      <c r="Y4" s="8"/>
    </row>
    <row r="5" spans="1:30" s="5" customFormat="1" ht="53.25" customHeight="1" x14ac:dyDescent="0.25">
      <c r="A5" s="31">
        <v>1</v>
      </c>
      <c r="B5" s="12">
        <v>1</v>
      </c>
      <c r="C5" s="74" t="s">
        <v>17</v>
      </c>
      <c r="D5" s="12" t="s">
        <v>18</v>
      </c>
      <c r="E5" s="13" t="s">
        <v>19</v>
      </c>
      <c r="F5" s="9" t="s">
        <v>20</v>
      </c>
      <c r="G5" s="13" t="s">
        <v>21</v>
      </c>
      <c r="H5" s="13" t="s">
        <v>158</v>
      </c>
      <c r="I5" s="13" t="s">
        <v>22</v>
      </c>
      <c r="J5" s="63">
        <v>0</v>
      </c>
      <c r="K5" s="63">
        <v>0</v>
      </c>
      <c r="L5" s="63">
        <v>21376.859504132241</v>
      </c>
      <c r="M5" s="63">
        <v>17197.145003756581</v>
      </c>
      <c r="N5" s="63">
        <v>16579.222730687805</v>
      </c>
      <c r="O5" s="77">
        <v>5706234</v>
      </c>
      <c r="P5" s="77">
        <v>7673500</v>
      </c>
      <c r="Q5" s="77">
        <v>7800000</v>
      </c>
      <c r="R5" s="77">
        <v>7900000</v>
      </c>
      <c r="S5" s="77">
        <v>8100000</v>
      </c>
      <c r="T5" s="16" t="s">
        <v>23</v>
      </c>
      <c r="U5" s="16" t="s">
        <v>23</v>
      </c>
      <c r="V5" s="16" t="s">
        <v>23</v>
      </c>
      <c r="W5" s="16" t="s">
        <v>23</v>
      </c>
      <c r="X5" s="16" t="s">
        <v>23</v>
      </c>
      <c r="Y5" s="8"/>
    </row>
    <row r="6" spans="1:30" s="5" customFormat="1" ht="25.5" x14ac:dyDescent="0.25">
      <c r="A6" s="31">
        <v>2</v>
      </c>
      <c r="B6" s="12">
        <v>2</v>
      </c>
      <c r="C6" s="75"/>
      <c r="D6" s="12" t="s">
        <v>24</v>
      </c>
      <c r="E6" s="13" t="s">
        <v>19</v>
      </c>
      <c r="F6" s="9" t="s">
        <v>20</v>
      </c>
      <c r="G6" s="13" t="s">
        <v>21</v>
      </c>
      <c r="H6" s="13" t="s">
        <v>159</v>
      </c>
      <c r="I6" s="13" t="s">
        <v>22</v>
      </c>
      <c r="J6" s="63"/>
      <c r="K6" s="63"/>
      <c r="L6" s="63"/>
      <c r="M6" s="63"/>
      <c r="N6" s="63"/>
      <c r="O6" s="78"/>
      <c r="P6" s="78"/>
      <c r="Q6" s="78"/>
      <c r="R6" s="78"/>
      <c r="S6" s="78"/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8"/>
    </row>
    <row r="7" spans="1:30" ht="25.5" x14ac:dyDescent="0.25">
      <c r="A7" s="31">
        <v>3</v>
      </c>
      <c r="B7" s="12">
        <v>3</v>
      </c>
      <c r="C7" s="75"/>
      <c r="D7" s="12" t="s">
        <v>25</v>
      </c>
      <c r="E7" s="13" t="s">
        <v>26</v>
      </c>
      <c r="F7" s="9" t="s">
        <v>20</v>
      </c>
      <c r="G7" s="13" t="s">
        <v>21</v>
      </c>
      <c r="H7" s="19">
        <v>4.5</v>
      </c>
      <c r="I7" s="13" t="s">
        <v>27</v>
      </c>
      <c r="J7" s="63">
        <v>594455</v>
      </c>
      <c r="K7" s="63">
        <v>211255</v>
      </c>
      <c r="L7" s="63">
        <v>52400</v>
      </c>
      <c r="M7" s="63">
        <v>51200</v>
      </c>
      <c r="N7" s="63">
        <v>45300</v>
      </c>
      <c r="O7" s="78"/>
      <c r="P7" s="78"/>
      <c r="Q7" s="78"/>
      <c r="R7" s="78"/>
      <c r="S7" s="78"/>
      <c r="T7" s="16" t="s">
        <v>23</v>
      </c>
      <c r="U7" s="16" t="s">
        <v>23</v>
      </c>
      <c r="V7" s="16" t="s">
        <v>23</v>
      </c>
      <c r="W7" s="16" t="s">
        <v>23</v>
      </c>
      <c r="X7" s="16" t="s">
        <v>23</v>
      </c>
      <c r="Y7" s="8"/>
      <c r="Z7" s="5"/>
      <c r="AA7" s="5"/>
      <c r="AB7" s="5"/>
      <c r="AC7" s="5"/>
      <c r="AD7" s="5"/>
    </row>
    <row r="8" spans="1:30" ht="25.5" x14ac:dyDescent="0.25">
      <c r="A8" s="31">
        <v>4</v>
      </c>
      <c r="B8" s="12">
        <v>4</v>
      </c>
      <c r="C8" s="75"/>
      <c r="D8" s="12" t="s">
        <v>28</v>
      </c>
      <c r="E8" s="13" t="s">
        <v>26</v>
      </c>
      <c r="F8" s="9" t="s">
        <v>20</v>
      </c>
      <c r="G8" s="13" t="s">
        <v>21</v>
      </c>
      <c r="H8" s="13" t="s">
        <v>160</v>
      </c>
      <c r="I8" s="13" t="s">
        <v>27</v>
      </c>
      <c r="J8" s="63"/>
      <c r="K8" s="63"/>
      <c r="L8" s="63"/>
      <c r="M8" s="63"/>
      <c r="N8" s="63"/>
      <c r="O8" s="78"/>
      <c r="P8" s="78"/>
      <c r="Q8" s="78"/>
      <c r="R8" s="78"/>
      <c r="S8" s="78"/>
      <c r="T8" s="16" t="s">
        <v>23</v>
      </c>
      <c r="U8" s="16" t="s">
        <v>23</v>
      </c>
      <c r="V8" s="16" t="s">
        <v>23</v>
      </c>
      <c r="W8" s="16" t="s">
        <v>23</v>
      </c>
      <c r="X8" s="16" t="s">
        <v>23</v>
      </c>
    </row>
    <row r="9" spans="1:30" ht="89.25" x14ac:dyDescent="0.25">
      <c r="A9" s="31">
        <v>5</v>
      </c>
      <c r="B9" s="12">
        <v>5</v>
      </c>
      <c r="C9" s="75"/>
      <c r="D9" s="12" t="s">
        <v>29</v>
      </c>
      <c r="E9" s="15" t="s">
        <v>30</v>
      </c>
      <c r="F9" s="9" t="s">
        <v>20</v>
      </c>
      <c r="G9" s="13" t="s">
        <v>21</v>
      </c>
      <c r="H9" s="15" t="s">
        <v>161</v>
      </c>
      <c r="I9" s="13" t="s">
        <v>31</v>
      </c>
      <c r="J9" s="57">
        <v>61620</v>
      </c>
      <c r="K9" s="57">
        <v>62000</v>
      </c>
      <c r="L9" s="57">
        <v>35320</v>
      </c>
      <c r="M9" s="57">
        <v>0</v>
      </c>
      <c r="N9" s="57">
        <v>0</v>
      </c>
      <c r="O9" s="78"/>
      <c r="P9" s="78"/>
      <c r="Q9" s="78"/>
      <c r="R9" s="78"/>
      <c r="S9" s="78"/>
      <c r="T9" s="16" t="s">
        <v>23</v>
      </c>
      <c r="U9" s="16" t="s">
        <v>23</v>
      </c>
      <c r="V9" s="16" t="s">
        <v>23</v>
      </c>
      <c r="W9" s="16" t="s">
        <v>23</v>
      </c>
      <c r="X9" s="16" t="s">
        <v>23</v>
      </c>
    </row>
    <row r="10" spans="1:30" ht="25.5" x14ac:dyDescent="0.25">
      <c r="A10" s="31">
        <v>6</v>
      </c>
      <c r="B10" s="12">
        <v>6</v>
      </c>
      <c r="C10" s="75"/>
      <c r="D10" s="12" t="s">
        <v>32</v>
      </c>
      <c r="E10" s="15" t="s">
        <v>33</v>
      </c>
      <c r="F10" s="9" t="s">
        <v>20</v>
      </c>
      <c r="G10" s="13" t="s">
        <v>21</v>
      </c>
      <c r="H10" s="19">
        <v>4.5</v>
      </c>
      <c r="I10" s="13" t="s">
        <v>34</v>
      </c>
      <c r="J10" s="64">
        <v>0</v>
      </c>
      <c r="K10" s="64">
        <v>0</v>
      </c>
      <c r="L10" s="64">
        <f>K9-L9</f>
        <v>26680</v>
      </c>
      <c r="M10" s="64">
        <v>78900</v>
      </c>
      <c r="N10" s="64">
        <v>84300</v>
      </c>
      <c r="O10" s="78"/>
      <c r="P10" s="78"/>
      <c r="Q10" s="78"/>
      <c r="R10" s="78"/>
      <c r="S10" s="78"/>
      <c r="T10" s="16" t="s">
        <v>23</v>
      </c>
      <c r="U10" s="16" t="s">
        <v>23</v>
      </c>
      <c r="V10" s="16" t="s">
        <v>23</v>
      </c>
      <c r="W10" s="16" t="s">
        <v>23</v>
      </c>
      <c r="X10" s="16" t="s">
        <v>23</v>
      </c>
    </row>
    <row r="11" spans="1:30" ht="25.5" x14ac:dyDescent="0.25">
      <c r="A11" s="31">
        <v>7</v>
      </c>
      <c r="B11" s="12">
        <v>7</v>
      </c>
      <c r="C11" s="75"/>
      <c r="D11" s="12" t="s">
        <v>35</v>
      </c>
      <c r="E11" s="15" t="s">
        <v>36</v>
      </c>
      <c r="F11" s="9" t="s">
        <v>20</v>
      </c>
      <c r="G11" s="13" t="s">
        <v>21</v>
      </c>
      <c r="H11" s="19">
        <v>8</v>
      </c>
      <c r="I11" s="13" t="s">
        <v>37</v>
      </c>
      <c r="J11" s="65"/>
      <c r="K11" s="65"/>
      <c r="L11" s="65"/>
      <c r="M11" s="65"/>
      <c r="N11" s="65"/>
      <c r="O11" s="78"/>
      <c r="P11" s="78"/>
      <c r="Q11" s="78"/>
      <c r="R11" s="78"/>
      <c r="S11" s="78"/>
      <c r="T11" s="16" t="s">
        <v>23</v>
      </c>
      <c r="U11" s="16" t="s">
        <v>23</v>
      </c>
      <c r="V11" s="16" t="s">
        <v>23</v>
      </c>
      <c r="W11" s="16" t="s">
        <v>23</v>
      </c>
      <c r="X11" s="16" t="s">
        <v>23</v>
      </c>
    </row>
    <row r="12" spans="1:30" ht="25.5" x14ac:dyDescent="0.25">
      <c r="A12" s="31">
        <v>8</v>
      </c>
      <c r="B12" s="12">
        <v>8</v>
      </c>
      <c r="C12" s="76"/>
      <c r="D12" s="12" t="s">
        <v>38</v>
      </c>
      <c r="E12" s="15" t="s">
        <v>36</v>
      </c>
      <c r="F12" s="9" t="s">
        <v>20</v>
      </c>
      <c r="G12" s="13" t="s">
        <v>21</v>
      </c>
      <c r="H12" s="17" t="s">
        <v>162</v>
      </c>
      <c r="I12" s="13" t="s">
        <v>37</v>
      </c>
      <c r="J12" s="66"/>
      <c r="K12" s="66"/>
      <c r="L12" s="66"/>
      <c r="M12" s="66"/>
      <c r="N12" s="66"/>
      <c r="O12" s="78"/>
      <c r="P12" s="78"/>
      <c r="Q12" s="78"/>
      <c r="R12" s="78"/>
      <c r="S12" s="78"/>
      <c r="T12" s="16" t="s">
        <v>23</v>
      </c>
      <c r="U12" s="16" t="s">
        <v>23</v>
      </c>
      <c r="V12" s="16" t="s">
        <v>23</v>
      </c>
      <c r="W12" s="16" t="s">
        <v>23</v>
      </c>
      <c r="X12" s="16" t="s">
        <v>23</v>
      </c>
    </row>
    <row r="13" spans="1:30" ht="129.75" x14ac:dyDescent="0.25">
      <c r="A13" s="31">
        <v>9</v>
      </c>
      <c r="B13" s="12">
        <v>9</v>
      </c>
      <c r="C13" s="58" t="s">
        <v>157</v>
      </c>
      <c r="D13" s="12" t="s">
        <v>156</v>
      </c>
      <c r="E13" s="15" t="s">
        <v>39</v>
      </c>
      <c r="F13" s="9" t="s">
        <v>20</v>
      </c>
      <c r="G13" s="13" t="s">
        <v>21</v>
      </c>
      <c r="H13" s="19">
        <v>4.5</v>
      </c>
      <c r="I13" s="15" t="s">
        <v>40</v>
      </c>
      <c r="J13" s="57">
        <v>93440</v>
      </c>
      <c r="K13" s="57">
        <f>J13/1.1</f>
        <v>84945.454545454544</v>
      </c>
      <c r="L13" s="57">
        <f t="shared" ref="L13:N13" si="0">K13/1.1</f>
        <v>77223.140495867759</v>
      </c>
      <c r="M13" s="57">
        <f t="shared" si="0"/>
        <v>70202.854996243419</v>
      </c>
      <c r="N13" s="57">
        <f t="shared" si="0"/>
        <v>63820.777269312195</v>
      </c>
      <c r="O13" s="79"/>
      <c r="P13" s="79"/>
      <c r="Q13" s="79"/>
      <c r="R13" s="79"/>
      <c r="S13" s="79"/>
      <c r="T13" s="16" t="s">
        <v>23</v>
      </c>
      <c r="U13" s="16" t="s">
        <v>23</v>
      </c>
      <c r="V13" s="16" t="s">
        <v>23</v>
      </c>
      <c r="W13" s="16" t="s">
        <v>23</v>
      </c>
      <c r="X13" s="16" t="s">
        <v>23</v>
      </c>
    </row>
    <row r="14" spans="1:30" s="5" customFormat="1" x14ac:dyDescent="0.25">
      <c r="A14" s="31">
        <v>10</v>
      </c>
      <c r="B14" s="34" t="s">
        <v>41</v>
      </c>
      <c r="C14" s="35"/>
      <c r="D14" s="35"/>
      <c r="E14" s="35"/>
      <c r="F14" s="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8"/>
    </row>
    <row r="15" spans="1:30" ht="89.25" x14ac:dyDescent="0.25">
      <c r="A15" s="31">
        <v>11</v>
      </c>
      <c r="B15" s="18">
        <v>1</v>
      </c>
      <c r="C15" s="74" t="s">
        <v>42</v>
      </c>
      <c r="D15" s="13" t="s">
        <v>175</v>
      </c>
      <c r="E15" s="13" t="s">
        <v>176</v>
      </c>
      <c r="F15" s="9" t="s">
        <v>43</v>
      </c>
      <c r="G15" s="13" t="s">
        <v>44</v>
      </c>
      <c r="H15" s="19">
        <v>2.2000000000000002</v>
      </c>
      <c r="I15" s="13" t="s">
        <v>177</v>
      </c>
      <c r="J15" s="49">
        <v>696000</v>
      </c>
      <c r="K15" s="49">
        <v>696000</v>
      </c>
      <c r="L15" s="49">
        <v>696000</v>
      </c>
      <c r="M15" s="49">
        <v>696000</v>
      </c>
      <c r="N15" s="49">
        <v>714791.99999999988</v>
      </c>
      <c r="O15" s="20" t="s">
        <v>23</v>
      </c>
      <c r="P15" s="20" t="s">
        <v>23</v>
      </c>
      <c r="Q15" s="20" t="s">
        <v>23</v>
      </c>
      <c r="R15" s="20" t="s">
        <v>23</v>
      </c>
      <c r="S15" s="20" t="s">
        <v>23</v>
      </c>
      <c r="T15" s="50">
        <v>696000</v>
      </c>
      <c r="U15" s="50">
        <v>696000</v>
      </c>
      <c r="V15" s="50">
        <v>696000</v>
      </c>
      <c r="W15" s="50">
        <v>696000</v>
      </c>
      <c r="X15" s="50">
        <v>714791.99999999988</v>
      </c>
    </row>
    <row r="16" spans="1:30" ht="114.75" x14ac:dyDescent="0.25">
      <c r="A16" s="31">
        <v>13</v>
      </c>
      <c r="B16" s="18">
        <v>2</v>
      </c>
      <c r="C16" s="75"/>
      <c r="D16" s="21" t="s">
        <v>45</v>
      </c>
      <c r="E16" s="13" t="s">
        <v>46</v>
      </c>
      <c r="F16" s="9" t="s">
        <v>43</v>
      </c>
      <c r="G16" s="13" t="s">
        <v>47</v>
      </c>
      <c r="H16" s="19">
        <v>2.2000000000000002</v>
      </c>
      <c r="I16" s="13" t="s">
        <v>48</v>
      </c>
      <c r="J16" s="44">
        <v>2400</v>
      </c>
      <c r="K16" s="44">
        <v>2400</v>
      </c>
      <c r="L16" s="44">
        <v>2400</v>
      </c>
      <c r="M16" s="44">
        <v>2400</v>
      </c>
      <c r="N16" s="44">
        <v>2464.7999999999997</v>
      </c>
      <c r="O16" s="20" t="s">
        <v>23</v>
      </c>
      <c r="P16" s="20" t="s">
        <v>23</v>
      </c>
      <c r="Q16" s="20" t="s">
        <v>23</v>
      </c>
      <c r="R16" s="20" t="s">
        <v>23</v>
      </c>
      <c r="S16" s="20" t="s">
        <v>23</v>
      </c>
      <c r="T16" s="22">
        <v>2400</v>
      </c>
      <c r="U16" s="22">
        <v>2400</v>
      </c>
      <c r="V16" s="22">
        <v>2400</v>
      </c>
      <c r="W16" s="22">
        <v>2400</v>
      </c>
      <c r="X16" s="23">
        <v>2464.7999999999997</v>
      </c>
    </row>
    <row r="17" spans="1:24" ht="63.75" x14ac:dyDescent="0.25">
      <c r="A17" s="31">
        <v>14</v>
      </c>
      <c r="B17" s="18">
        <v>3</v>
      </c>
      <c r="C17" s="75"/>
      <c r="D17" s="21" t="s">
        <v>49</v>
      </c>
      <c r="E17" s="13" t="s">
        <v>50</v>
      </c>
      <c r="F17" s="9" t="s">
        <v>43</v>
      </c>
      <c r="G17" s="13" t="s">
        <v>51</v>
      </c>
      <c r="H17" s="19">
        <v>2.2000000000000002</v>
      </c>
      <c r="I17" s="13" t="s">
        <v>52</v>
      </c>
      <c r="J17" s="44">
        <v>154200</v>
      </c>
      <c r="K17" s="44">
        <v>155000</v>
      </c>
      <c r="L17" s="44">
        <v>179000</v>
      </c>
      <c r="M17" s="44">
        <v>164000</v>
      </c>
      <c r="N17" s="44">
        <v>168428</v>
      </c>
      <c r="O17" s="44">
        <v>204901</v>
      </c>
      <c r="P17" s="44">
        <f>O17*1.029</f>
        <v>210843.12899999999</v>
      </c>
      <c r="Q17" s="44">
        <f>P17*1.039</f>
        <v>219066.01103099997</v>
      </c>
      <c r="R17" s="44">
        <f>Q17*1.061</f>
        <v>232429.03770389096</v>
      </c>
      <c r="S17" s="45">
        <f>R17*1.049</f>
        <v>243818.06055138161</v>
      </c>
      <c r="T17" s="20" t="s">
        <v>23</v>
      </c>
      <c r="U17" s="20" t="s">
        <v>23</v>
      </c>
      <c r="V17" s="20" t="s">
        <v>23</v>
      </c>
      <c r="W17" s="20" t="s">
        <v>23</v>
      </c>
      <c r="X17" s="20" t="s">
        <v>23</v>
      </c>
    </row>
    <row r="18" spans="1:24" ht="63.75" x14ac:dyDescent="0.25">
      <c r="A18" s="31">
        <v>15</v>
      </c>
      <c r="B18" s="18">
        <v>4</v>
      </c>
      <c r="C18" s="75"/>
      <c r="D18" s="21" t="s">
        <v>53</v>
      </c>
      <c r="E18" s="13" t="s">
        <v>54</v>
      </c>
      <c r="F18" s="9" t="s">
        <v>43</v>
      </c>
      <c r="G18" s="13" t="s">
        <v>47</v>
      </c>
      <c r="H18" s="19">
        <v>2.2000000000000002</v>
      </c>
      <c r="I18" s="13" t="s">
        <v>55</v>
      </c>
      <c r="J18" s="20" t="s">
        <v>23</v>
      </c>
      <c r="K18" s="20" t="s">
        <v>23</v>
      </c>
      <c r="L18" s="20" t="s">
        <v>23</v>
      </c>
      <c r="M18" s="20" t="s">
        <v>23</v>
      </c>
      <c r="N18" s="20" t="s">
        <v>23</v>
      </c>
      <c r="O18" s="20" t="s">
        <v>23</v>
      </c>
      <c r="P18" s="20" t="s">
        <v>23</v>
      </c>
      <c r="Q18" s="20" t="s">
        <v>23</v>
      </c>
      <c r="R18" s="20" t="s">
        <v>23</v>
      </c>
      <c r="S18" s="20" t="s">
        <v>23</v>
      </c>
      <c r="T18" s="20" t="s">
        <v>23</v>
      </c>
      <c r="U18" s="20" t="s">
        <v>23</v>
      </c>
      <c r="V18" s="20" t="s">
        <v>23</v>
      </c>
      <c r="W18" s="20" t="s">
        <v>23</v>
      </c>
      <c r="X18" s="20" t="s">
        <v>23</v>
      </c>
    </row>
    <row r="19" spans="1:24" ht="51" x14ac:dyDescent="0.25">
      <c r="A19" s="31">
        <v>16</v>
      </c>
      <c r="B19" s="18">
        <v>5</v>
      </c>
      <c r="C19" s="75"/>
      <c r="D19" s="21" t="s">
        <v>56</v>
      </c>
      <c r="E19" s="13" t="s">
        <v>57</v>
      </c>
      <c r="F19" s="9" t="s">
        <v>43</v>
      </c>
      <c r="G19" s="13" t="s">
        <v>58</v>
      </c>
      <c r="H19" s="19">
        <v>2.2000000000000002</v>
      </c>
      <c r="I19" s="13" t="s">
        <v>59</v>
      </c>
      <c r="J19" s="20" t="s">
        <v>23</v>
      </c>
      <c r="K19" s="20" t="s">
        <v>23</v>
      </c>
      <c r="L19" s="20" t="s">
        <v>23</v>
      </c>
      <c r="M19" s="20" t="s">
        <v>23</v>
      </c>
      <c r="N19" s="20" t="s">
        <v>23</v>
      </c>
      <c r="O19" s="20" t="s">
        <v>23</v>
      </c>
      <c r="P19" s="20" t="s">
        <v>23</v>
      </c>
      <c r="Q19" s="20" t="s">
        <v>23</v>
      </c>
      <c r="R19" s="20" t="s">
        <v>23</v>
      </c>
      <c r="S19" s="20" t="s">
        <v>23</v>
      </c>
      <c r="T19" s="20" t="s">
        <v>23</v>
      </c>
      <c r="U19" s="20" t="s">
        <v>23</v>
      </c>
      <c r="V19" s="20" t="s">
        <v>23</v>
      </c>
      <c r="W19" s="20" t="s">
        <v>23</v>
      </c>
      <c r="X19" s="20" t="s">
        <v>23</v>
      </c>
    </row>
    <row r="20" spans="1:24" ht="74.25" customHeight="1" x14ac:dyDescent="0.25">
      <c r="A20" s="31">
        <v>17</v>
      </c>
      <c r="B20" s="18">
        <v>6</v>
      </c>
      <c r="C20" s="75"/>
      <c r="D20" s="21" t="s">
        <v>60</v>
      </c>
      <c r="E20" s="13" t="s">
        <v>61</v>
      </c>
      <c r="F20" s="9" t="s">
        <v>43</v>
      </c>
      <c r="G20" s="13" t="s">
        <v>58</v>
      </c>
      <c r="H20" s="19">
        <v>2.2000000000000002</v>
      </c>
      <c r="I20" s="13" t="s">
        <v>62</v>
      </c>
      <c r="J20" s="44">
        <v>100</v>
      </c>
      <c r="K20" s="44">
        <v>100</v>
      </c>
      <c r="L20" s="44">
        <v>100</v>
      </c>
      <c r="M20" s="44">
        <v>100</v>
      </c>
      <c r="N20" s="44">
        <v>100</v>
      </c>
      <c r="O20" s="44">
        <v>1379236</v>
      </c>
      <c r="P20" s="44">
        <f>O20*1.029</f>
        <v>1419233.8439999998</v>
      </c>
      <c r="Q20" s="44">
        <f>P20*1.039</f>
        <v>1474583.9639159997</v>
      </c>
      <c r="R20" s="44">
        <f>Q20*1.061</f>
        <v>1564533.5857148757</v>
      </c>
      <c r="S20" s="45">
        <f>R20*1.049</f>
        <v>1641195.7314149046</v>
      </c>
      <c r="T20" s="20" t="s">
        <v>23</v>
      </c>
      <c r="U20" s="20" t="s">
        <v>23</v>
      </c>
      <c r="V20" s="20" t="s">
        <v>23</v>
      </c>
      <c r="W20" s="20" t="s">
        <v>23</v>
      </c>
      <c r="X20" s="20" t="s">
        <v>23</v>
      </c>
    </row>
    <row r="21" spans="1:24" ht="48.75" customHeight="1" x14ac:dyDescent="0.25">
      <c r="A21" s="31">
        <v>18</v>
      </c>
      <c r="B21" s="18">
        <v>7</v>
      </c>
      <c r="C21" s="75"/>
      <c r="D21" s="21" t="s">
        <v>63</v>
      </c>
      <c r="E21" s="13" t="s">
        <v>64</v>
      </c>
      <c r="F21" s="9" t="s">
        <v>43</v>
      </c>
      <c r="G21" s="13" t="s">
        <v>44</v>
      </c>
      <c r="H21" s="19">
        <v>2.2000000000000002</v>
      </c>
      <c r="I21" s="13" t="s">
        <v>65</v>
      </c>
      <c r="J21" s="44">
        <v>7400</v>
      </c>
      <c r="K21" s="44">
        <v>7400</v>
      </c>
      <c r="L21" s="44">
        <v>7400</v>
      </c>
      <c r="M21" s="44">
        <v>7400</v>
      </c>
      <c r="N21" s="44">
        <v>7599.7999999999993</v>
      </c>
      <c r="O21" s="20" t="s">
        <v>23</v>
      </c>
      <c r="P21" s="20" t="s">
        <v>23</v>
      </c>
      <c r="Q21" s="20" t="s">
        <v>23</v>
      </c>
      <c r="R21" s="20" t="s">
        <v>23</v>
      </c>
      <c r="S21" s="20" t="s">
        <v>23</v>
      </c>
      <c r="T21" s="45">
        <v>7400</v>
      </c>
      <c r="U21" s="45">
        <v>7400</v>
      </c>
      <c r="V21" s="45">
        <v>7400</v>
      </c>
      <c r="W21" s="45">
        <v>7400</v>
      </c>
      <c r="X21" s="45">
        <v>7599.7999999999993</v>
      </c>
    </row>
    <row r="22" spans="1:24" ht="54" customHeight="1" x14ac:dyDescent="0.25">
      <c r="A22" s="31">
        <v>19</v>
      </c>
      <c r="B22" s="18">
        <v>8</v>
      </c>
      <c r="C22" s="75"/>
      <c r="D22" s="21" t="s">
        <v>66</v>
      </c>
      <c r="E22" s="13" t="s">
        <v>67</v>
      </c>
      <c r="F22" s="9" t="s">
        <v>43</v>
      </c>
      <c r="G22" s="13" t="s">
        <v>58</v>
      </c>
      <c r="H22" s="19">
        <v>2.2000000000000002</v>
      </c>
      <c r="I22" s="13" t="s">
        <v>68</v>
      </c>
      <c r="J22" s="44">
        <v>24300</v>
      </c>
      <c r="K22" s="44">
        <v>24300</v>
      </c>
      <c r="L22" s="44">
        <v>24300</v>
      </c>
      <c r="M22" s="44">
        <v>24300</v>
      </c>
      <c r="N22" s="44">
        <v>24956.1</v>
      </c>
      <c r="O22" s="44">
        <v>57764</v>
      </c>
      <c r="P22" s="44">
        <f>O22*1.029</f>
        <v>59439.155999999995</v>
      </c>
      <c r="Q22" s="44">
        <f>P22*1.039</f>
        <v>61757.283083999988</v>
      </c>
      <c r="R22" s="44">
        <f>Q22*1.061</f>
        <v>65524.477352123984</v>
      </c>
      <c r="S22" s="45">
        <f>R22*1.049</f>
        <v>68735.176742378055</v>
      </c>
      <c r="T22" s="20" t="s">
        <v>23</v>
      </c>
      <c r="U22" s="20" t="s">
        <v>23</v>
      </c>
      <c r="V22" s="20" t="s">
        <v>23</v>
      </c>
      <c r="W22" s="20" t="s">
        <v>23</v>
      </c>
      <c r="X22" s="20" t="s">
        <v>23</v>
      </c>
    </row>
    <row r="23" spans="1:24" ht="89.25" x14ac:dyDescent="0.25">
      <c r="A23" s="31">
        <v>20</v>
      </c>
      <c r="B23" s="18">
        <v>9</v>
      </c>
      <c r="C23" s="75"/>
      <c r="D23" s="21" t="s">
        <v>69</v>
      </c>
      <c r="E23" s="13" t="s">
        <v>70</v>
      </c>
      <c r="F23" s="9" t="s">
        <v>43</v>
      </c>
      <c r="G23" s="13" t="s">
        <v>58</v>
      </c>
      <c r="H23" s="19">
        <v>2.2000000000000002</v>
      </c>
      <c r="I23" s="13" t="s">
        <v>71</v>
      </c>
      <c r="J23" s="44">
        <v>39300</v>
      </c>
      <c r="K23" s="44">
        <v>39300</v>
      </c>
      <c r="L23" s="44">
        <v>39300</v>
      </c>
      <c r="M23" s="44">
        <v>39300</v>
      </c>
      <c r="N23" s="44">
        <v>40361.1</v>
      </c>
      <c r="O23" s="44">
        <v>14553</v>
      </c>
      <c r="P23" s="44">
        <f>O23*1.029</f>
        <v>14975.036999999998</v>
      </c>
      <c r="Q23" s="44">
        <f>P23*1.039</f>
        <v>15559.063442999997</v>
      </c>
      <c r="R23" s="44">
        <f>Q23*1.061</f>
        <v>16508.166313022997</v>
      </c>
      <c r="S23" s="45">
        <f>R23*1.049</f>
        <v>17317.066462361123</v>
      </c>
      <c r="T23" s="20" t="s">
        <v>23</v>
      </c>
      <c r="U23" s="20" t="s">
        <v>23</v>
      </c>
      <c r="V23" s="20" t="s">
        <v>23</v>
      </c>
      <c r="W23" s="20" t="s">
        <v>23</v>
      </c>
      <c r="X23" s="20" t="s">
        <v>23</v>
      </c>
    </row>
    <row r="24" spans="1:24" ht="76.5" x14ac:dyDescent="0.25">
      <c r="A24" s="31">
        <v>21</v>
      </c>
      <c r="B24" s="18">
        <v>10</v>
      </c>
      <c r="C24" s="75"/>
      <c r="D24" s="21" t="s">
        <v>72</v>
      </c>
      <c r="E24" s="13" t="s">
        <v>73</v>
      </c>
      <c r="F24" s="9" t="s">
        <v>43</v>
      </c>
      <c r="G24" s="13" t="s">
        <v>58</v>
      </c>
      <c r="H24" s="19">
        <v>2.2000000000000002</v>
      </c>
      <c r="I24" s="13" t="s">
        <v>74</v>
      </c>
      <c r="J24" s="44">
        <v>79900</v>
      </c>
      <c r="K24" s="44">
        <v>79900</v>
      </c>
      <c r="L24" s="44">
        <v>79900</v>
      </c>
      <c r="M24" s="44">
        <v>79900</v>
      </c>
      <c r="N24" s="44">
        <v>82057.299999999988</v>
      </c>
      <c r="O24" s="44">
        <v>16540</v>
      </c>
      <c r="P24" s="44">
        <f>O24*1.029</f>
        <v>17019.66</v>
      </c>
      <c r="Q24" s="44">
        <f>P24*1.039</f>
        <v>17683.426739999999</v>
      </c>
      <c r="R24" s="44">
        <f>Q24*1.061</f>
        <v>18762.115771139997</v>
      </c>
      <c r="S24" s="45">
        <f>R24*1.049</f>
        <v>19681.459443925854</v>
      </c>
      <c r="T24" s="20" t="s">
        <v>23</v>
      </c>
      <c r="U24" s="20" t="s">
        <v>23</v>
      </c>
      <c r="V24" s="20" t="s">
        <v>23</v>
      </c>
      <c r="W24" s="20" t="s">
        <v>23</v>
      </c>
      <c r="X24" s="20" t="s">
        <v>23</v>
      </c>
    </row>
    <row r="25" spans="1:24" ht="38.25" x14ac:dyDescent="0.25">
      <c r="A25" s="31">
        <v>22</v>
      </c>
      <c r="B25" s="18">
        <v>11</v>
      </c>
      <c r="C25" s="75"/>
      <c r="D25" s="21" t="s">
        <v>75</v>
      </c>
      <c r="E25" s="13" t="s">
        <v>76</v>
      </c>
      <c r="F25" s="9" t="s">
        <v>43</v>
      </c>
      <c r="G25" s="13" t="s">
        <v>44</v>
      </c>
      <c r="H25" s="19">
        <v>2.2000000000000002</v>
      </c>
      <c r="I25" s="13" t="s">
        <v>77</v>
      </c>
      <c r="J25" s="44">
        <v>300</v>
      </c>
      <c r="K25" s="44">
        <v>300</v>
      </c>
      <c r="L25" s="44">
        <v>300</v>
      </c>
      <c r="M25" s="44">
        <v>300</v>
      </c>
      <c r="N25" s="44">
        <v>308.09999999999997</v>
      </c>
      <c r="O25" s="20" t="s">
        <v>23</v>
      </c>
      <c r="P25" s="20" t="s">
        <v>23</v>
      </c>
      <c r="Q25" s="20" t="s">
        <v>23</v>
      </c>
      <c r="R25" s="20" t="s">
        <v>23</v>
      </c>
      <c r="S25" s="20" t="s">
        <v>23</v>
      </c>
      <c r="T25" s="45">
        <v>300</v>
      </c>
      <c r="U25" s="45">
        <v>300</v>
      </c>
      <c r="V25" s="45">
        <v>300</v>
      </c>
      <c r="W25" s="45">
        <v>300</v>
      </c>
      <c r="X25" s="45">
        <v>308.09999999999997</v>
      </c>
    </row>
    <row r="26" spans="1:24" ht="178.5" x14ac:dyDescent="0.25">
      <c r="A26" s="31">
        <v>23</v>
      </c>
      <c r="B26" s="18">
        <v>12</v>
      </c>
      <c r="C26" s="75"/>
      <c r="D26" s="21" t="s">
        <v>78</v>
      </c>
      <c r="E26" s="13" t="s">
        <v>79</v>
      </c>
      <c r="F26" s="9" t="s">
        <v>43</v>
      </c>
      <c r="G26" s="13" t="s">
        <v>58</v>
      </c>
      <c r="H26" s="19">
        <v>2.2000000000000002</v>
      </c>
      <c r="I26" s="13" t="s">
        <v>80</v>
      </c>
      <c r="J26" s="44">
        <v>96000</v>
      </c>
      <c r="K26" s="44">
        <v>96000</v>
      </c>
      <c r="L26" s="20" t="s">
        <v>23</v>
      </c>
      <c r="M26" s="20" t="s">
        <v>23</v>
      </c>
      <c r="N26" s="20" t="s">
        <v>23</v>
      </c>
      <c r="O26" s="44">
        <v>713846</v>
      </c>
      <c r="P26" s="44">
        <f>O26*1.029</f>
        <v>734547.53399999999</v>
      </c>
      <c r="Q26" s="20" t="s">
        <v>23</v>
      </c>
      <c r="R26" s="20" t="s">
        <v>23</v>
      </c>
      <c r="S26" s="20" t="s">
        <v>23</v>
      </c>
      <c r="T26" s="20" t="s">
        <v>23</v>
      </c>
      <c r="U26" s="20" t="s">
        <v>23</v>
      </c>
      <c r="V26" s="20" t="s">
        <v>23</v>
      </c>
      <c r="W26" s="20" t="s">
        <v>23</v>
      </c>
      <c r="X26" s="20" t="s">
        <v>23</v>
      </c>
    </row>
    <row r="27" spans="1:24" ht="63.75" x14ac:dyDescent="0.25">
      <c r="A27" s="31">
        <v>24</v>
      </c>
      <c r="B27" s="18">
        <v>13</v>
      </c>
      <c r="C27" s="75"/>
      <c r="D27" s="21" t="s">
        <v>81</v>
      </c>
      <c r="E27" s="13" t="s">
        <v>82</v>
      </c>
      <c r="F27" s="9" t="s">
        <v>43</v>
      </c>
      <c r="G27" s="13" t="s">
        <v>58</v>
      </c>
      <c r="H27" s="19">
        <v>2.2000000000000002</v>
      </c>
      <c r="I27" s="13" t="s">
        <v>83</v>
      </c>
      <c r="J27" s="20" t="s">
        <v>23</v>
      </c>
      <c r="K27" s="20" t="s">
        <v>23</v>
      </c>
      <c r="L27" s="20" t="s">
        <v>23</v>
      </c>
      <c r="M27" s="20" t="s">
        <v>23</v>
      </c>
      <c r="N27" s="20" t="s">
        <v>23</v>
      </c>
      <c r="O27" s="20" t="s">
        <v>23</v>
      </c>
      <c r="P27" s="20" t="s">
        <v>23</v>
      </c>
      <c r="Q27" s="20" t="s">
        <v>23</v>
      </c>
      <c r="R27" s="20" t="s">
        <v>23</v>
      </c>
      <c r="S27" s="20" t="s">
        <v>23</v>
      </c>
      <c r="T27" s="20" t="s">
        <v>23</v>
      </c>
      <c r="U27" s="20" t="s">
        <v>23</v>
      </c>
      <c r="V27" s="20" t="s">
        <v>23</v>
      </c>
      <c r="W27" s="20" t="s">
        <v>23</v>
      </c>
      <c r="X27" s="20" t="s">
        <v>23</v>
      </c>
    </row>
    <row r="28" spans="1:24" ht="76.5" x14ac:dyDescent="0.25">
      <c r="A28" s="31">
        <v>25</v>
      </c>
      <c r="B28" s="18">
        <v>14</v>
      </c>
      <c r="C28" s="75"/>
      <c r="D28" s="21" t="s">
        <v>84</v>
      </c>
      <c r="E28" s="13" t="s">
        <v>85</v>
      </c>
      <c r="F28" s="9" t="s">
        <v>43</v>
      </c>
      <c r="G28" s="13" t="s">
        <v>58</v>
      </c>
      <c r="H28" s="19">
        <v>2.2000000000000002</v>
      </c>
      <c r="I28" s="13" t="s">
        <v>83</v>
      </c>
      <c r="J28" s="20" t="s">
        <v>23</v>
      </c>
      <c r="K28" s="20" t="s">
        <v>23</v>
      </c>
      <c r="L28" s="20" t="s">
        <v>23</v>
      </c>
      <c r="M28" s="20" t="s">
        <v>23</v>
      </c>
      <c r="N28" s="20" t="s">
        <v>23</v>
      </c>
      <c r="O28" s="20" t="s">
        <v>23</v>
      </c>
      <c r="P28" s="20" t="s">
        <v>23</v>
      </c>
      <c r="Q28" s="20" t="s">
        <v>23</v>
      </c>
      <c r="R28" s="20" t="s">
        <v>23</v>
      </c>
      <c r="S28" s="20" t="s">
        <v>23</v>
      </c>
      <c r="T28" s="20" t="s">
        <v>23</v>
      </c>
      <c r="U28" s="20" t="s">
        <v>23</v>
      </c>
      <c r="V28" s="20" t="s">
        <v>23</v>
      </c>
      <c r="W28" s="20" t="s">
        <v>23</v>
      </c>
      <c r="X28" s="20" t="s">
        <v>23</v>
      </c>
    </row>
    <row r="29" spans="1:24" ht="89.25" x14ac:dyDescent="0.25">
      <c r="A29" s="31">
        <v>26</v>
      </c>
      <c r="B29" s="18">
        <v>15</v>
      </c>
      <c r="C29" s="75"/>
      <c r="D29" s="21" t="s">
        <v>86</v>
      </c>
      <c r="E29" s="13" t="s">
        <v>87</v>
      </c>
      <c r="F29" s="9" t="s">
        <v>43</v>
      </c>
      <c r="G29" s="13" t="s">
        <v>44</v>
      </c>
      <c r="H29" s="19">
        <v>2.2000000000000002</v>
      </c>
      <c r="I29" s="13" t="s">
        <v>88</v>
      </c>
      <c r="J29" s="44">
        <v>31200</v>
      </c>
      <c r="K29" s="44">
        <v>31200</v>
      </c>
      <c r="L29" s="44">
        <v>31200</v>
      </c>
      <c r="M29" s="44">
        <v>31200</v>
      </c>
      <c r="N29" s="44">
        <v>32042.399999999998</v>
      </c>
      <c r="O29" s="20" t="s">
        <v>23</v>
      </c>
      <c r="P29" s="20" t="s">
        <v>23</v>
      </c>
      <c r="Q29" s="20" t="s">
        <v>23</v>
      </c>
      <c r="R29" s="20" t="s">
        <v>23</v>
      </c>
      <c r="S29" s="20" t="s">
        <v>23</v>
      </c>
      <c r="T29" s="45">
        <v>31200</v>
      </c>
      <c r="U29" s="45">
        <v>31200</v>
      </c>
      <c r="V29" s="45">
        <v>31200</v>
      </c>
      <c r="W29" s="45">
        <v>31200</v>
      </c>
      <c r="X29" s="45">
        <v>32042.399999999998</v>
      </c>
    </row>
    <row r="30" spans="1:24" ht="63.75" x14ac:dyDescent="0.25">
      <c r="A30" s="31">
        <v>27</v>
      </c>
      <c r="B30" s="18">
        <v>16</v>
      </c>
      <c r="C30" s="75"/>
      <c r="D30" s="21" t="s">
        <v>89</v>
      </c>
      <c r="E30" s="13" t="s">
        <v>172</v>
      </c>
      <c r="F30" s="9" t="s">
        <v>43</v>
      </c>
      <c r="G30" s="13" t="s">
        <v>58</v>
      </c>
      <c r="H30" s="19">
        <v>2.2000000000000002</v>
      </c>
      <c r="I30" s="13" t="s">
        <v>90</v>
      </c>
      <c r="J30" s="44">
        <v>66100</v>
      </c>
      <c r="K30" s="44">
        <v>66100</v>
      </c>
      <c r="L30" s="44">
        <v>0</v>
      </c>
      <c r="M30" s="44">
        <v>0</v>
      </c>
      <c r="N30" s="44">
        <v>0</v>
      </c>
      <c r="O30" s="44">
        <v>35879</v>
      </c>
      <c r="P30" s="44">
        <v>66100</v>
      </c>
      <c r="Q30" s="20" t="s">
        <v>23</v>
      </c>
      <c r="R30" s="20" t="s">
        <v>23</v>
      </c>
      <c r="S30" s="20" t="s">
        <v>23</v>
      </c>
      <c r="T30" s="20" t="s">
        <v>23</v>
      </c>
      <c r="U30" s="20" t="s">
        <v>23</v>
      </c>
      <c r="V30" s="20" t="s">
        <v>23</v>
      </c>
      <c r="W30" s="20" t="s">
        <v>23</v>
      </c>
      <c r="X30" s="20" t="s">
        <v>23</v>
      </c>
    </row>
    <row r="31" spans="1:24" ht="89.25" x14ac:dyDescent="0.25">
      <c r="A31" s="31">
        <v>28</v>
      </c>
      <c r="B31" s="18">
        <v>17</v>
      </c>
      <c r="C31" s="75"/>
      <c r="D31" s="21" t="s">
        <v>91</v>
      </c>
      <c r="E31" s="13" t="s">
        <v>92</v>
      </c>
      <c r="F31" s="9" t="s">
        <v>93</v>
      </c>
      <c r="G31" s="13" t="s">
        <v>58</v>
      </c>
      <c r="H31" s="24" t="s">
        <v>165</v>
      </c>
      <c r="I31" s="13" t="s">
        <v>168</v>
      </c>
      <c r="J31" s="44">
        <v>200</v>
      </c>
      <c r="K31" s="44">
        <v>200</v>
      </c>
      <c r="L31" s="44">
        <v>200</v>
      </c>
      <c r="M31" s="44">
        <v>200</v>
      </c>
      <c r="N31" s="44">
        <v>200</v>
      </c>
      <c r="O31" s="44">
        <v>110320</v>
      </c>
      <c r="P31" s="44">
        <f>O31*1.029</f>
        <v>113519.27999999998</v>
      </c>
      <c r="Q31" s="44">
        <f>P31*1.039</f>
        <v>117946.53191999998</v>
      </c>
      <c r="R31" s="44">
        <f>Q31*1.061</f>
        <v>125141.27036711997</v>
      </c>
      <c r="S31" s="45">
        <f>R31*1.049</f>
        <v>131273.19261510883</v>
      </c>
      <c r="T31" s="20" t="s">
        <v>23</v>
      </c>
      <c r="U31" s="20" t="s">
        <v>23</v>
      </c>
      <c r="V31" s="20" t="s">
        <v>23</v>
      </c>
      <c r="W31" s="20" t="s">
        <v>23</v>
      </c>
      <c r="X31" s="20" t="s">
        <v>23</v>
      </c>
    </row>
    <row r="32" spans="1:24" ht="89.25" x14ac:dyDescent="0.25">
      <c r="A32" s="31">
        <v>29</v>
      </c>
      <c r="B32" s="18">
        <v>18</v>
      </c>
      <c r="C32" s="75"/>
      <c r="D32" s="21" t="s">
        <v>178</v>
      </c>
      <c r="E32" s="13" t="s">
        <v>179</v>
      </c>
      <c r="F32" s="9" t="s">
        <v>93</v>
      </c>
      <c r="G32" s="13" t="s">
        <v>58</v>
      </c>
      <c r="H32" s="19">
        <v>1.1000000000000001</v>
      </c>
      <c r="I32" s="13" t="s">
        <v>180</v>
      </c>
      <c r="J32" s="49">
        <v>124350</v>
      </c>
      <c r="K32" s="49">
        <v>124351</v>
      </c>
      <c r="L32" s="49">
        <v>124352</v>
      </c>
      <c r="M32" s="49">
        <v>124476.35199999998</v>
      </c>
      <c r="N32" s="49">
        <v>124354</v>
      </c>
      <c r="O32" s="49">
        <v>69018</v>
      </c>
      <c r="P32" s="49">
        <v>130000</v>
      </c>
      <c r="Q32" s="49">
        <f>P32*1.039</f>
        <v>135070</v>
      </c>
      <c r="R32" s="49">
        <f>Q32*1.061</f>
        <v>143309.26999999999</v>
      </c>
      <c r="S32" s="50">
        <f>R32*1.049</f>
        <v>150331.42422999998</v>
      </c>
      <c r="T32" s="20" t="s">
        <v>23</v>
      </c>
      <c r="U32" s="20" t="s">
        <v>23</v>
      </c>
      <c r="V32" s="20" t="s">
        <v>23</v>
      </c>
      <c r="W32" s="20" t="s">
        <v>23</v>
      </c>
      <c r="X32" s="20" t="s">
        <v>23</v>
      </c>
    </row>
    <row r="33" spans="1:29" ht="140.25" x14ac:dyDescent="0.25">
      <c r="A33" s="31">
        <v>32</v>
      </c>
      <c r="B33" s="18">
        <v>19</v>
      </c>
      <c r="C33" s="75"/>
      <c r="D33" s="21" t="s">
        <v>94</v>
      </c>
      <c r="E33" s="13" t="s">
        <v>95</v>
      </c>
      <c r="F33" s="9" t="s">
        <v>43</v>
      </c>
      <c r="G33" s="13" t="s">
        <v>58</v>
      </c>
      <c r="H33" s="19">
        <v>2.2000000000000002</v>
      </c>
      <c r="I33" s="13" t="s">
        <v>96</v>
      </c>
      <c r="J33" s="44">
        <v>1147000</v>
      </c>
      <c r="K33" s="44">
        <v>1071422</v>
      </c>
      <c r="L33" s="44">
        <v>1071422</v>
      </c>
      <c r="M33" s="44">
        <v>1071422</v>
      </c>
      <c r="N33" s="44">
        <v>1100350.3939999999</v>
      </c>
      <c r="O33" s="44">
        <v>1261862</v>
      </c>
      <c r="P33" s="44">
        <f>O33*1.029</f>
        <v>1298455.9979999999</v>
      </c>
      <c r="Q33" s="44">
        <f>P33*1.039</f>
        <v>1349095.7819219998</v>
      </c>
      <c r="R33" s="44">
        <f>Q33*1.061</f>
        <v>1431390.6246192416</v>
      </c>
      <c r="S33" s="45">
        <f>R33*1.049</f>
        <v>1501528.7652255844</v>
      </c>
      <c r="T33" s="20" t="s">
        <v>23</v>
      </c>
      <c r="U33" s="20" t="s">
        <v>23</v>
      </c>
      <c r="V33" s="20" t="s">
        <v>23</v>
      </c>
      <c r="W33" s="20" t="s">
        <v>23</v>
      </c>
      <c r="X33" s="20" t="s">
        <v>23</v>
      </c>
      <c r="Z33" s="55"/>
      <c r="AA33" s="55"/>
      <c r="AB33" s="55"/>
      <c r="AC33" s="55"/>
    </row>
    <row r="34" spans="1:29" ht="102" x14ac:dyDescent="0.25">
      <c r="A34" s="31">
        <v>33</v>
      </c>
      <c r="B34" s="18">
        <v>20</v>
      </c>
      <c r="C34" s="76"/>
      <c r="D34" s="21" t="s">
        <v>97</v>
      </c>
      <c r="E34" s="13" t="s">
        <v>98</v>
      </c>
      <c r="F34" s="9" t="s">
        <v>43</v>
      </c>
      <c r="G34" s="13" t="s">
        <v>58</v>
      </c>
      <c r="H34" s="19">
        <v>2.2000000000000002</v>
      </c>
      <c r="I34" s="13" t="s">
        <v>99</v>
      </c>
      <c r="J34" s="44">
        <v>863050</v>
      </c>
      <c r="K34" s="44">
        <v>863050</v>
      </c>
      <c r="L34" s="44">
        <v>766970</v>
      </c>
      <c r="M34" s="44">
        <v>766970</v>
      </c>
      <c r="N34" s="44">
        <v>766970</v>
      </c>
      <c r="O34" s="44">
        <v>1695941</v>
      </c>
      <c r="P34" s="44">
        <f>O34*1.029</f>
        <v>1745123.2889999999</v>
      </c>
      <c r="Q34" s="44">
        <f>P34*1.039</f>
        <v>1813183.0972709998</v>
      </c>
      <c r="R34" s="44">
        <f>Q34*1.061</f>
        <v>1923787.2662045306</v>
      </c>
      <c r="S34" s="45">
        <f>R34*1.049</f>
        <v>2018052.8422485525</v>
      </c>
      <c r="T34" s="20" t="s">
        <v>23</v>
      </c>
      <c r="U34" s="20" t="s">
        <v>23</v>
      </c>
      <c r="V34" s="20" t="s">
        <v>23</v>
      </c>
      <c r="W34" s="20" t="s">
        <v>23</v>
      </c>
      <c r="X34" s="20" t="s">
        <v>23</v>
      </c>
      <c r="Z34" s="55"/>
      <c r="AA34" s="55"/>
      <c r="AB34" s="55"/>
      <c r="AC34" s="55"/>
    </row>
    <row r="35" spans="1:29" s="8" customFormat="1" x14ac:dyDescent="0.25">
      <c r="A35" s="31">
        <v>88</v>
      </c>
      <c r="B35" s="37" t="s">
        <v>102</v>
      </c>
      <c r="C35" s="38"/>
      <c r="D35" s="38"/>
      <c r="E35" s="38"/>
      <c r="F35" s="38"/>
      <c r="G35" s="13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9"/>
      <c r="Z35" s="6"/>
      <c r="AA35" s="6"/>
      <c r="AB35" s="6"/>
      <c r="AC35" s="6"/>
    </row>
    <row r="36" spans="1:29" s="2" customFormat="1" ht="63.75" x14ac:dyDescent="0.25">
      <c r="A36" s="31">
        <v>89</v>
      </c>
      <c r="B36" s="25">
        <v>1</v>
      </c>
      <c r="C36" s="71" t="s">
        <v>103</v>
      </c>
      <c r="D36" s="22" t="s">
        <v>104</v>
      </c>
      <c r="E36" s="22" t="s">
        <v>105</v>
      </c>
      <c r="F36" s="22" t="s">
        <v>43</v>
      </c>
      <c r="G36" s="22" t="s">
        <v>106</v>
      </c>
      <c r="H36" s="27">
        <v>1</v>
      </c>
      <c r="I36" s="22" t="s">
        <v>107</v>
      </c>
      <c r="J36" s="51">
        <v>12300</v>
      </c>
      <c r="K36" s="52">
        <v>13784.166002027712</v>
      </c>
      <c r="L36" s="52">
        <v>14967.736667793173</v>
      </c>
      <c r="M36" s="52">
        <v>13730.747955390334</v>
      </c>
      <c r="N36" s="52">
        <v>13318.707130787428</v>
      </c>
      <c r="O36" s="20" t="s">
        <v>23</v>
      </c>
      <c r="P36" s="20" t="s">
        <v>23</v>
      </c>
      <c r="Q36" s="20" t="s">
        <v>23</v>
      </c>
      <c r="R36" s="20" t="s">
        <v>23</v>
      </c>
      <c r="S36" s="20" t="s">
        <v>23</v>
      </c>
      <c r="T36" s="20" t="s">
        <v>23</v>
      </c>
      <c r="U36" s="20" t="s">
        <v>23</v>
      </c>
      <c r="V36" s="20" t="s">
        <v>23</v>
      </c>
      <c r="W36" s="20" t="s">
        <v>23</v>
      </c>
      <c r="X36" s="20" t="s">
        <v>23</v>
      </c>
      <c r="Z36" s="56"/>
      <c r="AA36" s="56"/>
      <c r="AB36" s="56"/>
      <c r="AC36" s="56"/>
    </row>
    <row r="37" spans="1:29" s="2" customFormat="1" ht="25.5" x14ac:dyDescent="0.25">
      <c r="A37" s="31">
        <v>90</v>
      </c>
      <c r="B37" s="25">
        <v>2</v>
      </c>
      <c r="C37" s="72"/>
      <c r="D37" s="22" t="s">
        <v>108</v>
      </c>
      <c r="E37" s="22" t="s">
        <v>105</v>
      </c>
      <c r="F37" s="22" t="s">
        <v>43</v>
      </c>
      <c r="G37" s="22" t="s">
        <v>101</v>
      </c>
      <c r="H37" s="27">
        <v>1</v>
      </c>
      <c r="I37" s="22" t="s">
        <v>109</v>
      </c>
      <c r="J37" s="51">
        <v>652</v>
      </c>
      <c r="K37" s="52">
        <v>701.25438774360703</v>
      </c>
      <c r="L37" s="52">
        <v>761.46725245015205</v>
      </c>
      <c r="M37" s="52">
        <v>698.53680297397761</v>
      </c>
      <c r="N37" s="52">
        <v>677.57467612932282</v>
      </c>
      <c r="O37" s="20" t="s">
        <v>23</v>
      </c>
      <c r="P37" s="20" t="s">
        <v>23</v>
      </c>
      <c r="Q37" s="20" t="s">
        <v>23</v>
      </c>
      <c r="R37" s="20" t="s">
        <v>23</v>
      </c>
      <c r="S37" s="20" t="s">
        <v>23</v>
      </c>
      <c r="T37" s="20" t="s">
        <v>23</v>
      </c>
      <c r="U37" s="20" t="s">
        <v>23</v>
      </c>
      <c r="V37" s="20" t="s">
        <v>23</v>
      </c>
      <c r="W37" s="20" t="s">
        <v>23</v>
      </c>
      <c r="X37" s="20" t="s">
        <v>23</v>
      </c>
      <c r="Z37" s="56"/>
      <c r="AA37" s="56"/>
      <c r="AB37" s="56"/>
      <c r="AC37" s="56"/>
    </row>
    <row r="38" spans="1:29" s="2" customFormat="1" ht="51" x14ac:dyDescent="0.25">
      <c r="A38" s="31">
        <v>91</v>
      </c>
      <c r="B38" s="25">
        <v>3</v>
      </c>
      <c r="C38" s="72"/>
      <c r="D38" s="22" t="s">
        <v>110</v>
      </c>
      <c r="E38" s="22" t="s">
        <v>111</v>
      </c>
      <c r="F38" s="22" t="s">
        <v>43</v>
      </c>
      <c r="G38" s="22" t="s">
        <v>101</v>
      </c>
      <c r="H38" s="27">
        <v>1</v>
      </c>
      <c r="I38" s="22" t="s">
        <v>112</v>
      </c>
      <c r="J38" s="53">
        <v>8199</v>
      </c>
      <c r="K38" s="53">
        <v>8818.3814802298075</v>
      </c>
      <c r="L38" s="53">
        <v>9575.5674890165592</v>
      </c>
      <c r="M38" s="53">
        <v>8784.2074349442373</v>
      </c>
      <c r="N38" s="53">
        <v>8520.6054748225743</v>
      </c>
      <c r="O38" s="20" t="s">
        <v>23</v>
      </c>
      <c r="P38" s="20" t="s">
        <v>23</v>
      </c>
      <c r="Q38" s="20" t="s">
        <v>23</v>
      </c>
      <c r="R38" s="20" t="s">
        <v>23</v>
      </c>
      <c r="S38" s="20" t="s">
        <v>23</v>
      </c>
      <c r="T38" s="20" t="s">
        <v>23</v>
      </c>
      <c r="U38" s="20" t="s">
        <v>23</v>
      </c>
      <c r="V38" s="20" t="s">
        <v>23</v>
      </c>
      <c r="W38" s="20" t="s">
        <v>23</v>
      </c>
      <c r="X38" s="20" t="s">
        <v>23</v>
      </c>
      <c r="Y38" s="69"/>
      <c r="Z38" s="70"/>
      <c r="AA38" s="70"/>
      <c r="AB38" s="70"/>
      <c r="AC38" s="56"/>
    </row>
    <row r="39" spans="1:29" s="2" customFormat="1" ht="38.25" x14ac:dyDescent="0.25">
      <c r="A39" s="31">
        <v>92</v>
      </c>
      <c r="B39" s="25">
        <v>4</v>
      </c>
      <c r="C39" s="72"/>
      <c r="D39" s="22" t="s">
        <v>113</v>
      </c>
      <c r="E39" s="22" t="s">
        <v>111</v>
      </c>
      <c r="F39" s="22" t="s">
        <v>43</v>
      </c>
      <c r="G39" s="22" t="s">
        <v>101</v>
      </c>
      <c r="H39" s="27">
        <v>1</v>
      </c>
      <c r="I39" s="22" t="s">
        <v>114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20" t="s">
        <v>23</v>
      </c>
      <c r="P39" s="20" t="s">
        <v>23</v>
      </c>
      <c r="Q39" s="20" t="s">
        <v>23</v>
      </c>
      <c r="R39" s="20" t="s">
        <v>23</v>
      </c>
      <c r="S39" s="20" t="s">
        <v>23</v>
      </c>
      <c r="T39" s="20" t="s">
        <v>23</v>
      </c>
      <c r="U39" s="20" t="s">
        <v>23</v>
      </c>
      <c r="V39" s="20" t="s">
        <v>23</v>
      </c>
      <c r="W39" s="20" t="s">
        <v>23</v>
      </c>
      <c r="X39" s="20" t="s">
        <v>23</v>
      </c>
      <c r="Y39" s="69"/>
      <c r="Z39" s="70"/>
      <c r="AA39" s="70"/>
      <c r="AB39" s="70"/>
      <c r="AC39" s="56"/>
    </row>
    <row r="40" spans="1:29" s="2" customFormat="1" ht="38.25" x14ac:dyDescent="0.25">
      <c r="A40" s="31">
        <v>93</v>
      </c>
      <c r="B40" s="25">
        <v>5</v>
      </c>
      <c r="C40" s="72"/>
      <c r="D40" s="22" t="s">
        <v>115</v>
      </c>
      <c r="E40" s="22" t="s">
        <v>111</v>
      </c>
      <c r="F40" s="22" t="s">
        <v>43</v>
      </c>
      <c r="G40" s="22" t="s">
        <v>101</v>
      </c>
      <c r="H40" s="27">
        <v>1</v>
      </c>
      <c r="I40" s="22" t="s">
        <v>116</v>
      </c>
      <c r="J40" s="51">
        <v>9343</v>
      </c>
      <c r="K40" s="52">
        <v>10048.803289399573</v>
      </c>
      <c r="L40" s="52">
        <v>10911.638864481245</v>
      </c>
      <c r="M40" s="52">
        <v>10009.860966542752</v>
      </c>
      <c r="N40" s="52">
        <v>9709.4788329390558</v>
      </c>
      <c r="O40" s="20" t="s">
        <v>23</v>
      </c>
      <c r="P40" s="20" t="s">
        <v>23</v>
      </c>
      <c r="Q40" s="20" t="s">
        <v>23</v>
      </c>
      <c r="R40" s="20" t="s">
        <v>23</v>
      </c>
      <c r="S40" s="20" t="s">
        <v>23</v>
      </c>
      <c r="T40" s="20" t="s">
        <v>23</v>
      </c>
      <c r="U40" s="20" t="s">
        <v>23</v>
      </c>
      <c r="V40" s="20" t="s">
        <v>23</v>
      </c>
      <c r="W40" s="20" t="s">
        <v>23</v>
      </c>
      <c r="X40" s="20" t="s">
        <v>23</v>
      </c>
      <c r="Z40" s="56"/>
      <c r="AA40" s="56"/>
      <c r="AB40" s="56"/>
      <c r="AC40" s="56"/>
    </row>
    <row r="41" spans="1:29" s="2" customFormat="1" ht="38.25" x14ac:dyDescent="0.25">
      <c r="A41" s="31">
        <v>94</v>
      </c>
      <c r="B41" s="25">
        <v>6</v>
      </c>
      <c r="C41" s="72"/>
      <c r="D41" s="22" t="s">
        <v>117</v>
      </c>
      <c r="E41" s="22" t="s">
        <v>111</v>
      </c>
      <c r="F41" s="22" t="s">
        <v>43</v>
      </c>
      <c r="G41" s="22" t="s">
        <v>101</v>
      </c>
      <c r="H41" s="27">
        <v>1</v>
      </c>
      <c r="I41" s="22" t="s">
        <v>118</v>
      </c>
      <c r="J41" s="51">
        <v>3375</v>
      </c>
      <c r="K41" s="52">
        <v>3629.9594457587023</v>
      </c>
      <c r="L41" s="52">
        <v>3941.6441365326123</v>
      </c>
      <c r="M41" s="52">
        <v>3615.8921933085498</v>
      </c>
      <c r="N41" s="52">
        <v>3507.3842514362959</v>
      </c>
      <c r="O41" s="20" t="s">
        <v>23</v>
      </c>
      <c r="P41" s="20" t="s">
        <v>23</v>
      </c>
      <c r="Q41" s="20" t="s">
        <v>23</v>
      </c>
      <c r="R41" s="20" t="s">
        <v>23</v>
      </c>
      <c r="S41" s="20" t="s">
        <v>23</v>
      </c>
      <c r="T41" s="20" t="s">
        <v>23</v>
      </c>
      <c r="U41" s="20" t="s">
        <v>23</v>
      </c>
      <c r="V41" s="20" t="s">
        <v>23</v>
      </c>
      <c r="W41" s="20" t="s">
        <v>23</v>
      </c>
      <c r="X41" s="20" t="s">
        <v>23</v>
      </c>
      <c r="Z41" s="56"/>
      <c r="AA41" s="56"/>
      <c r="AB41" s="56"/>
      <c r="AC41" s="56"/>
    </row>
    <row r="42" spans="1:29" s="2" customFormat="1" ht="38.25" x14ac:dyDescent="0.25">
      <c r="A42" s="31">
        <v>95</v>
      </c>
      <c r="B42" s="25">
        <v>7</v>
      </c>
      <c r="C42" s="72"/>
      <c r="D42" s="22" t="s">
        <v>119</v>
      </c>
      <c r="E42" s="22" t="s">
        <v>120</v>
      </c>
      <c r="F42" s="22" t="s">
        <v>43</v>
      </c>
      <c r="G42" s="22" t="s">
        <v>101</v>
      </c>
      <c r="H42" s="27">
        <v>1</v>
      </c>
      <c r="I42" s="22" t="s">
        <v>121</v>
      </c>
      <c r="J42" s="51">
        <v>5393</v>
      </c>
      <c r="K42" s="52">
        <v>5800.4063084375357</v>
      </c>
      <c r="L42" s="52">
        <v>6298.4553565393717</v>
      </c>
      <c r="M42" s="52">
        <v>5777.9278810408923</v>
      </c>
      <c r="N42" s="52">
        <v>5604.5402275543538</v>
      </c>
      <c r="O42" s="20" t="s">
        <v>23</v>
      </c>
      <c r="P42" s="20" t="s">
        <v>23</v>
      </c>
      <c r="Q42" s="20" t="s">
        <v>23</v>
      </c>
      <c r="R42" s="20" t="s">
        <v>23</v>
      </c>
      <c r="S42" s="20" t="s">
        <v>23</v>
      </c>
      <c r="T42" s="20" t="s">
        <v>23</v>
      </c>
      <c r="U42" s="20" t="s">
        <v>23</v>
      </c>
      <c r="V42" s="20" t="s">
        <v>23</v>
      </c>
      <c r="W42" s="20" t="s">
        <v>23</v>
      </c>
      <c r="X42" s="20" t="s">
        <v>23</v>
      </c>
      <c r="Z42" s="56"/>
      <c r="AA42" s="56"/>
      <c r="AB42" s="56"/>
      <c r="AC42" s="56"/>
    </row>
    <row r="43" spans="1:29" s="2" customFormat="1" ht="38.25" x14ac:dyDescent="0.25">
      <c r="A43" s="31">
        <v>96</v>
      </c>
      <c r="B43" s="25">
        <v>8</v>
      </c>
      <c r="C43" s="72"/>
      <c r="D43" s="22" t="s">
        <v>122</v>
      </c>
      <c r="E43" s="22" t="s">
        <v>105</v>
      </c>
      <c r="F43" s="22" t="s">
        <v>43</v>
      </c>
      <c r="G43" s="22" t="s">
        <v>21</v>
      </c>
      <c r="H43" s="27">
        <v>1</v>
      </c>
      <c r="I43" s="22" t="s">
        <v>123</v>
      </c>
      <c r="J43" s="51">
        <v>106</v>
      </c>
      <c r="K43" s="52">
        <v>114.00761518531036</v>
      </c>
      <c r="L43" s="52">
        <v>123.79682325109835</v>
      </c>
      <c r="M43" s="52">
        <v>113.56579925650558</v>
      </c>
      <c r="N43" s="52">
        <v>110.15784611918441</v>
      </c>
      <c r="O43" s="20" t="s">
        <v>23</v>
      </c>
      <c r="P43" s="20" t="s">
        <v>23</v>
      </c>
      <c r="Q43" s="20" t="s">
        <v>23</v>
      </c>
      <c r="R43" s="20" t="s">
        <v>23</v>
      </c>
      <c r="S43" s="20" t="s">
        <v>23</v>
      </c>
      <c r="T43" s="20" t="s">
        <v>23</v>
      </c>
      <c r="U43" s="20" t="s">
        <v>23</v>
      </c>
      <c r="V43" s="20" t="s">
        <v>23</v>
      </c>
      <c r="W43" s="20" t="s">
        <v>23</v>
      </c>
      <c r="X43" s="20" t="s">
        <v>23</v>
      </c>
    </row>
    <row r="44" spans="1:29" s="2" customFormat="1" ht="25.5" x14ac:dyDescent="0.25">
      <c r="A44" s="31">
        <v>97</v>
      </c>
      <c r="B44" s="25">
        <v>9</v>
      </c>
      <c r="C44" s="72"/>
      <c r="D44" s="22" t="s">
        <v>124</v>
      </c>
      <c r="E44" s="22" t="s">
        <v>105</v>
      </c>
      <c r="F44" s="22" t="s">
        <v>43</v>
      </c>
      <c r="G44" s="22" t="s">
        <v>21</v>
      </c>
      <c r="H44" s="27">
        <v>1</v>
      </c>
      <c r="I44" s="22" t="s">
        <v>125</v>
      </c>
      <c r="J44" s="51">
        <v>0</v>
      </c>
      <c r="K44" s="51">
        <v>2150</v>
      </c>
      <c r="L44" s="51">
        <v>2410</v>
      </c>
      <c r="M44" s="51">
        <v>2520</v>
      </c>
      <c r="N44" s="51">
        <v>2200</v>
      </c>
      <c r="O44" s="20" t="s">
        <v>23</v>
      </c>
      <c r="P44" s="20" t="s">
        <v>23</v>
      </c>
      <c r="Q44" s="20" t="s">
        <v>23</v>
      </c>
      <c r="R44" s="20" t="s">
        <v>23</v>
      </c>
      <c r="S44" s="20" t="s">
        <v>23</v>
      </c>
      <c r="T44" s="20" t="s">
        <v>23</v>
      </c>
      <c r="U44" s="20" t="s">
        <v>23</v>
      </c>
      <c r="V44" s="20" t="s">
        <v>23</v>
      </c>
      <c r="W44" s="20" t="s">
        <v>23</v>
      </c>
      <c r="X44" s="20" t="s">
        <v>23</v>
      </c>
    </row>
    <row r="45" spans="1:29" s="2" customFormat="1" ht="76.5" x14ac:dyDescent="0.25">
      <c r="A45" s="31">
        <v>98</v>
      </c>
      <c r="B45" s="25">
        <v>10</v>
      </c>
      <c r="C45" s="72"/>
      <c r="D45" s="22" t="s">
        <v>126</v>
      </c>
      <c r="E45" s="22" t="s">
        <v>127</v>
      </c>
      <c r="F45" s="22" t="s">
        <v>43</v>
      </c>
      <c r="G45" s="22" t="s">
        <v>21</v>
      </c>
      <c r="H45" s="27">
        <v>1</v>
      </c>
      <c r="I45" s="22" t="s">
        <v>128</v>
      </c>
      <c r="J45" s="48">
        <v>0</v>
      </c>
      <c r="K45" s="47">
        <v>0</v>
      </c>
      <c r="L45" s="47">
        <v>0</v>
      </c>
      <c r="M45" s="47">
        <v>0</v>
      </c>
      <c r="N45" s="47">
        <v>0</v>
      </c>
      <c r="O45" s="20" t="s">
        <v>23</v>
      </c>
      <c r="P45" s="20" t="s">
        <v>23</v>
      </c>
      <c r="Q45" s="20" t="s">
        <v>23</v>
      </c>
      <c r="R45" s="20" t="s">
        <v>23</v>
      </c>
      <c r="S45" s="20" t="s">
        <v>23</v>
      </c>
      <c r="T45" s="20" t="s">
        <v>23</v>
      </c>
      <c r="U45" s="20" t="s">
        <v>23</v>
      </c>
      <c r="V45" s="20" t="s">
        <v>23</v>
      </c>
      <c r="W45" s="20" t="s">
        <v>23</v>
      </c>
      <c r="X45" s="20" t="s">
        <v>23</v>
      </c>
    </row>
    <row r="46" spans="1:29" s="2" customFormat="1" ht="127.5" x14ac:dyDescent="0.25">
      <c r="A46" s="31">
        <v>99</v>
      </c>
      <c r="B46" s="25">
        <v>11</v>
      </c>
      <c r="C46" s="73"/>
      <c r="D46" s="22" t="s">
        <v>129</v>
      </c>
      <c r="E46" s="22" t="s">
        <v>130</v>
      </c>
      <c r="F46" s="22" t="s">
        <v>100</v>
      </c>
      <c r="G46" s="22" t="s">
        <v>21</v>
      </c>
      <c r="H46" s="27">
        <v>0.8</v>
      </c>
      <c r="I46" s="22" t="s">
        <v>131</v>
      </c>
      <c r="J46" s="48">
        <v>0</v>
      </c>
      <c r="K46" s="47">
        <v>0</v>
      </c>
      <c r="L46" s="47">
        <v>0</v>
      </c>
      <c r="M46" s="47">
        <v>0</v>
      </c>
      <c r="N46" s="47">
        <v>0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0" t="s">
        <v>23</v>
      </c>
      <c r="W46" s="20" t="s">
        <v>23</v>
      </c>
      <c r="X46" s="20" t="s">
        <v>23</v>
      </c>
    </row>
    <row r="47" spans="1:29" s="8" customFormat="1" x14ac:dyDescent="0.25">
      <c r="A47" s="31">
        <v>100</v>
      </c>
      <c r="B47" s="37" t="s">
        <v>132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</row>
    <row r="48" spans="1:29" s="2" customFormat="1" ht="102" x14ac:dyDescent="0.25">
      <c r="A48" s="31">
        <v>101</v>
      </c>
      <c r="B48" s="25">
        <v>1</v>
      </c>
      <c r="C48" s="71" t="s">
        <v>133</v>
      </c>
      <c r="D48" s="22" t="s">
        <v>134</v>
      </c>
      <c r="E48" s="22" t="s">
        <v>135</v>
      </c>
      <c r="F48" s="22" t="s">
        <v>100</v>
      </c>
      <c r="G48" s="22" t="s">
        <v>21</v>
      </c>
      <c r="H48" s="42">
        <v>10</v>
      </c>
      <c r="I48" s="22" t="s">
        <v>136</v>
      </c>
      <c r="J48" s="59">
        <v>47618.400000000001</v>
      </c>
      <c r="K48" s="60">
        <v>69543.600000000006</v>
      </c>
      <c r="L48" s="60">
        <v>101563.9</v>
      </c>
      <c r="M48" s="60">
        <v>148327.5</v>
      </c>
      <c r="N48" s="60">
        <v>216622.7</v>
      </c>
      <c r="O48" s="26">
        <v>23809.200000000001</v>
      </c>
      <c r="P48" s="26">
        <v>34771.818622567902</v>
      </c>
      <c r="Q48" s="26">
        <v>50782.024189000891</v>
      </c>
      <c r="R48" s="26">
        <v>74163.908673403348</v>
      </c>
      <c r="S48" s="26">
        <v>108311.66022933453</v>
      </c>
      <c r="T48" s="20" t="s">
        <v>23</v>
      </c>
      <c r="U48" s="20" t="s">
        <v>23</v>
      </c>
      <c r="V48" s="20" t="s">
        <v>23</v>
      </c>
      <c r="W48" s="20" t="s">
        <v>23</v>
      </c>
      <c r="X48" s="20" t="s">
        <v>23</v>
      </c>
    </row>
    <row r="49" spans="1:24" s="2" customFormat="1" ht="127.5" x14ac:dyDescent="0.25">
      <c r="A49" s="31">
        <v>102</v>
      </c>
      <c r="B49" s="25">
        <v>2</v>
      </c>
      <c r="C49" s="72"/>
      <c r="D49" s="22" t="s">
        <v>137</v>
      </c>
      <c r="E49" s="22" t="s">
        <v>135</v>
      </c>
      <c r="F49" s="22" t="s">
        <v>100</v>
      </c>
      <c r="G49" s="22" t="s">
        <v>21</v>
      </c>
      <c r="H49" s="42">
        <v>10</v>
      </c>
      <c r="I49" s="22" t="s">
        <v>138</v>
      </c>
      <c r="J49" s="59">
        <v>16</v>
      </c>
      <c r="K49" s="59">
        <v>16</v>
      </c>
      <c r="L49" s="59">
        <v>16</v>
      </c>
      <c r="M49" s="59">
        <v>16</v>
      </c>
      <c r="N49" s="59">
        <v>16</v>
      </c>
      <c r="O49" s="26">
        <v>8</v>
      </c>
      <c r="P49" s="26">
        <v>8</v>
      </c>
      <c r="Q49" s="26">
        <v>8</v>
      </c>
      <c r="R49" s="26">
        <v>8</v>
      </c>
      <c r="S49" s="26">
        <v>8</v>
      </c>
      <c r="T49" s="20" t="s">
        <v>23</v>
      </c>
      <c r="U49" s="20" t="s">
        <v>23</v>
      </c>
      <c r="V49" s="20" t="s">
        <v>23</v>
      </c>
      <c r="W49" s="20" t="s">
        <v>23</v>
      </c>
      <c r="X49" s="20" t="s">
        <v>23</v>
      </c>
    </row>
    <row r="50" spans="1:24" s="2" customFormat="1" ht="89.25" x14ac:dyDescent="0.25">
      <c r="A50" s="31">
        <v>103</v>
      </c>
      <c r="B50" s="25">
        <v>3</v>
      </c>
      <c r="C50" s="72"/>
      <c r="D50" s="22" t="s">
        <v>139</v>
      </c>
      <c r="E50" s="22" t="s">
        <v>140</v>
      </c>
      <c r="F50" s="22" t="s">
        <v>100</v>
      </c>
      <c r="G50" s="22" t="s">
        <v>21</v>
      </c>
      <c r="H50" s="42">
        <v>8</v>
      </c>
      <c r="I50" s="22" t="s">
        <v>141</v>
      </c>
      <c r="J50" s="59">
        <v>23015.9</v>
      </c>
      <c r="K50" s="60">
        <v>32700.2</v>
      </c>
      <c r="L50" s="60">
        <v>46459.3</v>
      </c>
      <c r="M50" s="60">
        <v>66007.7</v>
      </c>
      <c r="N50" s="60">
        <v>93781.4</v>
      </c>
      <c r="O50" s="26">
        <v>20165.900000000001</v>
      </c>
      <c r="P50" s="26">
        <v>28650.987607882373</v>
      </c>
      <c r="Q50" s="26">
        <v>40706.295821512016</v>
      </c>
      <c r="R50" s="26">
        <v>57834.045450237019</v>
      </c>
      <c r="S50" s="26">
        <v>82168.53795310136</v>
      </c>
      <c r="T50" s="20" t="s">
        <v>23</v>
      </c>
      <c r="U50" s="20" t="s">
        <v>23</v>
      </c>
      <c r="V50" s="20" t="s">
        <v>23</v>
      </c>
      <c r="W50" s="20" t="s">
        <v>23</v>
      </c>
      <c r="X50" s="20" t="s">
        <v>23</v>
      </c>
    </row>
    <row r="51" spans="1:24" s="2" customFormat="1" ht="114.75" x14ac:dyDescent="0.25">
      <c r="A51" s="31">
        <v>104</v>
      </c>
      <c r="B51" s="25">
        <v>4</v>
      </c>
      <c r="C51" s="72"/>
      <c r="D51" s="22" t="s">
        <v>142</v>
      </c>
      <c r="E51" s="22" t="s">
        <v>143</v>
      </c>
      <c r="F51" s="22" t="s">
        <v>100</v>
      </c>
      <c r="G51" s="22" t="s">
        <v>21</v>
      </c>
      <c r="H51" s="42">
        <v>5</v>
      </c>
      <c r="I51" s="22" t="s">
        <v>144</v>
      </c>
      <c r="J51" s="59">
        <v>3621.6</v>
      </c>
      <c r="K51" s="60">
        <v>3869.9</v>
      </c>
      <c r="L51" s="60">
        <v>4135.2</v>
      </c>
      <c r="M51" s="60">
        <v>4418.7</v>
      </c>
      <c r="N51" s="60">
        <v>4721.6000000000004</v>
      </c>
      <c r="O51" s="26">
        <v>7243.3</v>
      </c>
      <c r="P51" s="26">
        <v>7739.9712163457998</v>
      </c>
      <c r="Q51" s="26">
        <v>8270.6990501375712</v>
      </c>
      <c r="R51" s="26">
        <v>8837.8187548663354</v>
      </c>
      <c r="S51" s="26">
        <v>9443.8257117538269</v>
      </c>
      <c r="T51" s="20" t="s">
        <v>23</v>
      </c>
      <c r="U51" s="20" t="s">
        <v>23</v>
      </c>
      <c r="V51" s="20" t="s">
        <v>23</v>
      </c>
      <c r="W51" s="20" t="s">
        <v>23</v>
      </c>
      <c r="X51" s="20" t="s">
        <v>23</v>
      </c>
    </row>
    <row r="52" spans="1:24" s="2" customFormat="1" ht="140.25" x14ac:dyDescent="0.25">
      <c r="A52" s="31">
        <v>105</v>
      </c>
      <c r="B52" s="25">
        <v>5</v>
      </c>
      <c r="C52" s="73"/>
      <c r="D52" s="22" t="s">
        <v>145</v>
      </c>
      <c r="E52" s="22" t="s">
        <v>146</v>
      </c>
      <c r="F52" s="22" t="s">
        <v>100</v>
      </c>
      <c r="G52" s="22" t="s">
        <v>21</v>
      </c>
      <c r="H52" s="42">
        <v>15</v>
      </c>
      <c r="I52" s="22" t="s">
        <v>147</v>
      </c>
      <c r="J52" s="59">
        <v>109.5</v>
      </c>
      <c r="K52" s="59">
        <v>113.88000000000001</v>
      </c>
      <c r="L52" s="59">
        <v>118.4</v>
      </c>
      <c r="M52" s="59">
        <v>123.1</v>
      </c>
      <c r="N52" s="59">
        <v>128</v>
      </c>
      <c r="O52" s="26">
        <v>109.5</v>
      </c>
      <c r="P52" s="26">
        <v>113.88000000000001</v>
      </c>
      <c r="Q52" s="26">
        <v>118.4</v>
      </c>
      <c r="R52" s="26">
        <v>123.1</v>
      </c>
      <c r="S52" s="26">
        <v>128</v>
      </c>
      <c r="T52" s="20" t="s">
        <v>23</v>
      </c>
      <c r="U52" s="20" t="s">
        <v>23</v>
      </c>
      <c r="V52" s="20" t="s">
        <v>23</v>
      </c>
      <c r="W52" s="20" t="s">
        <v>23</v>
      </c>
      <c r="X52" s="20" t="s">
        <v>23</v>
      </c>
    </row>
    <row r="53" spans="1:24" s="8" customFormat="1" x14ac:dyDescent="0.25">
      <c r="A53" s="31">
        <v>106</v>
      </c>
      <c r="B53" s="40" t="s">
        <v>148</v>
      </c>
      <c r="C53" s="41"/>
      <c r="D53" s="41"/>
      <c r="E53" s="41"/>
      <c r="F53" s="41"/>
      <c r="G53" s="41"/>
      <c r="H53" s="41"/>
      <c r="I53" s="41"/>
      <c r="J53" s="61"/>
      <c r="K53" s="61"/>
      <c r="L53" s="61"/>
      <c r="M53" s="61"/>
      <c r="N53" s="6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 s="2" customFormat="1" ht="49.5" customHeight="1" x14ac:dyDescent="0.25">
      <c r="A54" s="31">
        <v>107</v>
      </c>
      <c r="B54" s="28">
        <v>1</v>
      </c>
      <c r="C54" s="67" t="s">
        <v>149</v>
      </c>
      <c r="D54" s="14" t="s">
        <v>150</v>
      </c>
      <c r="E54" s="14" t="s">
        <v>151</v>
      </c>
      <c r="F54" s="14" t="s">
        <v>152</v>
      </c>
      <c r="G54" s="14" t="s">
        <v>21</v>
      </c>
      <c r="H54" s="14">
        <v>6</v>
      </c>
      <c r="I54" s="14" t="s">
        <v>153</v>
      </c>
      <c r="J54" s="29">
        <v>471</v>
      </c>
      <c r="K54" s="29">
        <v>518.1</v>
      </c>
      <c r="L54" s="29">
        <v>673.53</v>
      </c>
      <c r="M54" s="29">
        <v>687</v>
      </c>
      <c r="N54" s="29">
        <v>700.74</v>
      </c>
      <c r="O54" s="20" t="s">
        <v>23</v>
      </c>
      <c r="P54" s="20" t="s">
        <v>23</v>
      </c>
      <c r="Q54" s="20" t="s">
        <v>23</v>
      </c>
      <c r="R54" s="20" t="s">
        <v>23</v>
      </c>
      <c r="S54" s="20" t="s">
        <v>23</v>
      </c>
      <c r="T54" s="20" t="s">
        <v>23</v>
      </c>
      <c r="U54" s="20" t="s">
        <v>23</v>
      </c>
      <c r="V54" s="20" t="s">
        <v>23</v>
      </c>
      <c r="W54" s="20" t="s">
        <v>23</v>
      </c>
      <c r="X54" s="20" t="s">
        <v>23</v>
      </c>
    </row>
    <row r="55" spans="1:24" s="2" customFormat="1" ht="49.5" customHeight="1" x14ac:dyDescent="0.25">
      <c r="A55" s="31">
        <v>108</v>
      </c>
      <c r="B55" s="14">
        <v>2</v>
      </c>
      <c r="C55" s="68"/>
      <c r="D55" s="14" t="s">
        <v>154</v>
      </c>
      <c r="E55" s="14" t="s">
        <v>155</v>
      </c>
      <c r="F55" s="10" t="s">
        <v>163</v>
      </c>
      <c r="G55" s="14" t="s">
        <v>21</v>
      </c>
      <c r="H55" s="14" t="s">
        <v>164</v>
      </c>
      <c r="I55" s="14" t="s">
        <v>153</v>
      </c>
      <c r="J55" s="30">
        <v>1622.7270000000001</v>
      </c>
      <c r="K55" s="30">
        <v>1785</v>
      </c>
      <c r="L55" s="30">
        <v>2320.5</v>
      </c>
      <c r="M55" s="30">
        <v>2343.7049999999999</v>
      </c>
      <c r="N55" s="30">
        <v>2390.5790000000002</v>
      </c>
      <c r="O55" s="20" t="s">
        <v>23</v>
      </c>
      <c r="P55" s="20" t="s">
        <v>23</v>
      </c>
      <c r="Q55" s="20" t="s">
        <v>23</v>
      </c>
      <c r="R55" s="20" t="s">
        <v>23</v>
      </c>
      <c r="S55" s="20" t="s">
        <v>23</v>
      </c>
      <c r="T55" s="20" t="s">
        <v>23</v>
      </c>
      <c r="U55" s="20" t="s">
        <v>23</v>
      </c>
      <c r="V55" s="20" t="s">
        <v>23</v>
      </c>
      <c r="W55" s="20" t="s">
        <v>23</v>
      </c>
      <c r="X55" s="20" t="s">
        <v>23</v>
      </c>
    </row>
    <row r="57" spans="1:24" ht="6.75" customHeight="1" x14ac:dyDescent="0.25"/>
  </sheetData>
  <mergeCells count="42">
    <mergeCell ref="O2:S2"/>
    <mergeCell ref="T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5:O13"/>
    <mergeCell ref="P5:P13"/>
    <mergeCell ref="Q5:Q13"/>
    <mergeCell ref="R5:R13"/>
    <mergeCell ref="S5:S13"/>
    <mergeCell ref="C36:C46"/>
    <mergeCell ref="C15:C34"/>
    <mergeCell ref="Y38:Y39"/>
    <mergeCell ref="Z38:Z39"/>
    <mergeCell ref="AA38:AA39"/>
    <mergeCell ref="AB38:AB39"/>
    <mergeCell ref="C48:C52"/>
    <mergeCell ref="K10:K12"/>
    <mergeCell ref="L10:L12"/>
    <mergeCell ref="M10:M12"/>
    <mergeCell ref="N10:N12"/>
    <mergeCell ref="C54:C55"/>
    <mergeCell ref="C5:C12"/>
    <mergeCell ref="J10:J12"/>
    <mergeCell ref="B1:N1"/>
    <mergeCell ref="J7:J8"/>
    <mergeCell ref="K7:K8"/>
    <mergeCell ref="J5:J6"/>
    <mergeCell ref="K5:K6"/>
    <mergeCell ref="L5:L6"/>
    <mergeCell ref="M5:M6"/>
    <mergeCell ref="N5:N6"/>
    <mergeCell ref="L7:L8"/>
    <mergeCell ref="M7:M8"/>
    <mergeCell ref="N7:N8"/>
  </mergeCells>
  <pageMargins left="0.23622047244094491" right="0.23622047244094491" top="0.74803149606299213" bottom="0.74803149606299213" header="0.31496062992125984" footer="0.31496062992125984"/>
  <pageSetup paperSize="9" scale="60" fitToHeight="1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_расширен.</vt:lpstr>
      <vt:lpstr>'Приложение _расширен.'!Заголовки_для_печати</vt:lpstr>
      <vt:lpstr>'Приложение _расширен.'!Область_печати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Orlova Y.A.</cp:lastModifiedBy>
  <cp:lastPrinted>2017-11-03T08:46:33Z</cp:lastPrinted>
  <dcterms:created xsi:type="dcterms:W3CDTF">2017-10-25T06:30:45Z</dcterms:created>
  <dcterms:modified xsi:type="dcterms:W3CDTF">2017-11-03T08:58:28Z</dcterms:modified>
</cp:coreProperties>
</file>